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Girard\Downloads\"/>
    </mc:Choice>
  </mc:AlternateContent>
  <xr:revisionPtr revIDLastSave="0" documentId="8_{C184E79E-A9E2-4308-B03A-68F9E8F05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 Objectif Retraite" sheetId="2" r:id="rId1"/>
  </sheets>
  <externalReferences>
    <externalReference r:id="rId2"/>
    <externalReference r:id="rId3"/>
  </externalReferences>
  <definedNames>
    <definedName name="_xlnm._FilterDatabase" localSheetId="0" hidden="1">'PER Objectif Retraite'!$A$1:$L$554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9" i="2" l="1"/>
  <c r="J392" i="2"/>
  <c r="J375" i="2"/>
  <c r="J363" i="2"/>
  <c r="J129" i="2"/>
  <c r="J53" i="2"/>
  <c r="I489" i="2"/>
  <c r="I392" i="2"/>
  <c r="I375" i="2"/>
  <c r="I363" i="2"/>
  <c r="I129" i="2"/>
  <c r="I5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23" i="2"/>
  <c r="J24" i="2"/>
  <c r="J25" i="2"/>
  <c r="J26" i="2"/>
  <c r="J27" i="2"/>
  <c r="J28" i="2"/>
  <c r="J30" i="2"/>
  <c r="J33" i="2"/>
  <c r="J44" i="2"/>
  <c r="J46" i="2"/>
  <c r="J47" i="2"/>
  <c r="J48" i="2"/>
  <c r="J49" i="2"/>
  <c r="J50" i="2"/>
  <c r="J5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23" i="2"/>
  <c r="I24" i="2"/>
  <c r="I25" i="2"/>
  <c r="I26" i="2"/>
  <c r="I27" i="2"/>
  <c r="I28" i="2"/>
  <c r="I30" i="2"/>
  <c r="I33" i="2"/>
  <c r="I44" i="2"/>
  <c r="I46" i="2"/>
  <c r="I47" i="2"/>
  <c r="I48" i="2"/>
  <c r="I49" i="2"/>
  <c r="I50" i="2"/>
  <c r="I52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23" i="2"/>
  <c r="H24" i="2"/>
  <c r="H25" i="2"/>
  <c r="H26" i="2"/>
  <c r="H27" i="2"/>
  <c r="H28" i="2"/>
  <c r="H30" i="2"/>
  <c r="H33" i="2"/>
  <c r="H44" i="2"/>
  <c r="H46" i="2"/>
  <c r="H47" i="2"/>
  <c r="H48" i="2"/>
  <c r="H49" i="2"/>
  <c r="H50" i="2"/>
  <c r="H5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3" i="2"/>
  <c r="G24" i="2"/>
  <c r="G25" i="2"/>
  <c r="G26" i="2"/>
  <c r="G27" i="2"/>
  <c r="G28" i="2"/>
  <c r="G30" i="2"/>
  <c r="G33" i="2"/>
  <c r="G44" i="2"/>
  <c r="G46" i="2"/>
  <c r="G47" i="2"/>
  <c r="G48" i="2"/>
  <c r="G49" i="2"/>
  <c r="G50" i="2"/>
  <c r="G52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23" i="2"/>
  <c r="F24" i="2"/>
  <c r="F25" i="2"/>
  <c r="F26" i="2"/>
  <c r="F27" i="2"/>
  <c r="F28" i="2"/>
  <c r="F30" i="2"/>
  <c r="F33" i="2"/>
  <c r="F44" i="2"/>
  <c r="F46" i="2"/>
  <c r="F47" i="2"/>
  <c r="F48" i="2"/>
  <c r="F49" i="2"/>
  <c r="F50" i="2"/>
  <c r="F52" i="2"/>
  <c r="F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4" i="2"/>
  <c r="J365" i="2"/>
  <c r="J366" i="2"/>
  <c r="J367" i="2"/>
  <c r="J368" i="2"/>
  <c r="J369" i="2"/>
  <c r="J370" i="2"/>
  <c r="J371" i="2"/>
  <c r="J372" i="2"/>
  <c r="J373" i="2"/>
  <c r="J374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90" i="2"/>
  <c r="J491" i="2"/>
  <c r="J492" i="2"/>
  <c r="J493" i="2"/>
  <c r="J494" i="2"/>
  <c r="J495" i="2"/>
  <c r="J496" i="2"/>
  <c r="J497" i="2"/>
  <c r="J498" i="2"/>
  <c r="J499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4" i="2"/>
  <c r="I365" i="2"/>
  <c r="I366" i="2"/>
  <c r="I367" i="2"/>
  <c r="I368" i="2"/>
  <c r="I369" i="2"/>
  <c r="I370" i="2"/>
  <c r="I371" i="2"/>
  <c r="I372" i="2"/>
  <c r="I373" i="2"/>
  <c r="I374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90" i="2"/>
  <c r="I491" i="2"/>
  <c r="I492" i="2"/>
  <c r="I493" i="2"/>
  <c r="I494" i="2"/>
  <c r="I495" i="2"/>
  <c r="I496" i="2"/>
  <c r="I497" i="2"/>
  <c r="I498" i="2"/>
  <c r="I499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4" i="2"/>
  <c r="H365" i="2"/>
  <c r="H366" i="2"/>
  <c r="H367" i="2"/>
  <c r="H368" i="2"/>
  <c r="H369" i="2"/>
  <c r="H370" i="2"/>
  <c r="H371" i="2"/>
  <c r="H372" i="2"/>
  <c r="H373" i="2"/>
  <c r="H374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90" i="2"/>
  <c r="H491" i="2"/>
  <c r="H492" i="2"/>
  <c r="H493" i="2"/>
  <c r="H494" i="2"/>
  <c r="H495" i="2"/>
  <c r="H496" i="2"/>
  <c r="H497" i="2"/>
  <c r="H498" i="2"/>
  <c r="H499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4" i="2"/>
  <c r="G365" i="2"/>
  <c r="G366" i="2"/>
  <c r="G367" i="2"/>
  <c r="G368" i="2"/>
  <c r="G369" i="2"/>
  <c r="G370" i="2"/>
  <c r="G371" i="2"/>
  <c r="G372" i="2"/>
  <c r="G373" i="2"/>
  <c r="G374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90" i="2"/>
  <c r="G491" i="2"/>
  <c r="G492" i="2"/>
  <c r="G493" i="2"/>
  <c r="G494" i="2"/>
  <c r="G495" i="2"/>
  <c r="G496" i="2"/>
  <c r="G497" i="2"/>
  <c r="G498" i="2"/>
  <c r="G499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4" i="2"/>
  <c r="F365" i="2"/>
  <c r="F366" i="2"/>
  <c r="F367" i="2"/>
  <c r="F368" i="2"/>
  <c r="F369" i="2"/>
  <c r="F370" i="2"/>
  <c r="F371" i="2"/>
  <c r="F372" i="2"/>
  <c r="F373" i="2"/>
  <c r="F374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90" i="2"/>
  <c r="F491" i="2"/>
  <c r="F492" i="2"/>
  <c r="F493" i="2"/>
  <c r="F494" i="2"/>
  <c r="F495" i="2"/>
  <c r="F496" i="2"/>
  <c r="F497" i="2"/>
  <c r="F498" i="2"/>
  <c r="F499" i="2"/>
</calcChain>
</file>

<file path=xl/sharedStrings.xml><?xml version="1.0" encoding="utf-8"?>
<sst xmlns="http://schemas.openxmlformats.org/spreadsheetml/2006/main" count="2396" uniqueCount="1416">
  <si>
    <t>Code isin</t>
  </si>
  <si>
    <t>Libellé</t>
  </si>
  <si>
    <t>Société de gestion</t>
  </si>
  <si>
    <t>Catégorie Europerformance</t>
  </si>
  <si>
    <t>FR0010541813</t>
  </si>
  <si>
    <t>Actions 21 (A)</t>
  </si>
  <si>
    <t>Gestion 21</t>
  </si>
  <si>
    <t>Actions France - général</t>
  </si>
  <si>
    <t>FR0013305521</t>
  </si>
  <si>
    <t>AEQUAM EUR EQUITIES P1 EUR</t>
  </si>
  <si>
    <t>AEQUAM CAPITAL</t>
  </si>
  <si>
    <t>Actions Europe - flexible</t>
  </si>
  <si>
    <t>Div inter - allocation mixte</t>
  </si>
  <si>
    <t>NATIXIS</t>
  </si>
  <si>
    <t>LU0572586591</t>
  </si>
  <si>
    <t>Alken Absolute Return Europe</t>
  </si>
  <si>
    <t>AFFM SA</t>
  </si>
  <si>
    <t>PA - Long/Short actions</t>
  </si>
  <si>
    <t>LU0235308482</t>
  </si>
  <si>
    <t>Alken Fund European Opportunities R cap</t>
  </si>
  <si>
    <t>Actions Europe - général</t>
  </si>
  <si>
    <t>Allianz Global Investors Europ</t>
  </si>
  <si>
    <t>FR0010032326</t>
  </si>
  <si>
    <t>Allianz Euro High Yield R (C)</t>
  </si>
  <si>
    <t>Oblig haut rendement EUR</t>
  </si>
  <si>
    <t>FR0000945503</t>
  </si>
  <si>
    <t>ALLIANZ FONCIER</t>
  </si>
  <si>
    <t>Actions immo Europe</t>
  </si>
  <si>
    <t>Sunny AM</t>
  </si>
  <si>
    <t>Flexible internationale</t>
  </si>
  <si>
    <t>FR0013277571</t>
  </si>
  <si>
    <t>ALTAROCCA HYBRID BONDS  PART R</t>
  </si>
  <si>
    <t>La Financière de l'Echiquier</t>
  </si>
  <si>
    <t>FR0010466128</t>
  </si>
  <si>
    <t>ALTERNA PLUS</t>
  </si>
  <si>
    <t>Actis Asset Management</t>
  </si>
  <si>
    <t>Div euro - dominante taux</t>
  </si>
  <si>
    <t>FR0010581736</t>
  </si>
  <si>
    <t>Amaika 60</t>
  </si>
  <si>
    <t>SANSO INVESTMENT SOLUTIONS</t>
  </si>
  <si>
    <t>FR0013528478</t>
  </si>
  <si>
    <t>AMILTON GLOBAL PROPERTY C</t>
  </si>
  <si>
    <t>Amilton Asset Management</t>
  </si>
  <si>
    <t>Actions immo Monde</t>
  </si>
  <si>
    <t>FR0010687749</t>
  </si>
  <si>
    <t>AMILTON PREMIUM EUROPE R</t>
  </si>
  <si>
    <t>Actions Europe - PMC</t>
  </si>
  <si>
    <t>FR0011668730</t>
  </si>
  <si>
    <t>AMILTON SOLUTION</t>
  </si>
  <si>
    <t>FR0010375600</t>
  </si>
  <si>
    <t>AMPLEGEST PRICING POWER AC</t>
  </si>
  <si>
    <t>Amplegest</t>
  </si>
  <si>
    <t>Actions euro - général</t>
  </si>
  <si>
    <t>LU0616241476</t>
  </si>
  <si>
    <t>AMUNDI FUNDS BOND EURO AGGREGATE - AE ©</t>
  </si>
  <si>
    <t>Amundi Luxembourg</t>
  </si>
  <si>
    <t>Obligations euro ttes matur</t>
  </si>
  <si>
    <t>FR0010032573</t>
  </si>
  <si>
    <t>AMUNDI Oblig Internat. I EUR</t>
  </si>
  <si>
    <t>Amundi</t>
  </si>
  <si>
    <t>Obligations internationales</t>
  </si>
  <si>
    <t>ROTHSCHILD &amp; CO AM Europe</t>
  </si>
  <si>
    <t>FR0013328317</t>
  </si>
  <si>
    <t>APICIL TRESORERIE P</t>
  </si>
  <si>
    <t>GROUPAMA ASSET MANAGEMENT</t>
  </si>
  <si>
    <t>Trésorerie</t>
  </si>
  <si>
    <t>Rothschild&amp;Co Asset Mgt Europe</t>
  </si>
  <si>
    <t>FR0011092436</t>
  </si>
  <si>
    <t>ARC ACTIONS RENDEMENT</t>
  </si>
  <si>
    <t>Financière de l'Arc</t>
  </si>
  <si>
    <t>FR0011513522</t>
  </si>
  <si>
    <t>ARC FLEXIBOND C</t>
  </si>
  <si>
    <t>FR0010010876</t>
  </si>
  <si>
    <t>ARC PATRIMOINE</t>
  </si>
  <si>
    <t>Div inter - dominante taux</t>
  </si>
  <si>
    <t>FR0011440460</t>
  </si>
  <si>
    <t>ARC SKYLINER C</t>
  </si>
  <si>
    <t>FR0013261765</t>
  </si>
  <si>
    <t>ATHYMIS BETTER LIFE</t>
  </si>
  <si>
    <t>ATHYMIS GESTION</t>
  </si>
  <si>
    <t>Actions autres thèmes</t>
  </si>
  <si>
    <t>FR0013173374</t>
  </si>
  <si>
    <t>ATHYMIS MILLENNIAL P</t>
  </si>
  <si>
    <t>LU1599120273</t>
  </si>
  <si>
    <t>AURIS SELECT DEFENSIVE  R C</t>
  </si>
  <si>
    <t>Auris Gestion</t>
  </si>
  <si>
    <t>PA - arbitrage de crédit</t>
  </si>
  <si>
    <t>FR0000172041</t>
  </si>
  <si>
    <t>AXA Aédificandi AC</t>
  </si>
  <si>
    <t>AXA IM Paris</t>
  </si>
  <si>
    <t>FR0000288946</t>
  </si>
  <si>
    <t>AXA COURT TERME A (C)</t>
  </si>
  <si>
    <t>Axa Investment Managers Paris</t>
  </si>
  <si>
    <t>Trésorerie court terme</t>
  </si>
  <si>
    <t>FR0000447864</t>
  </si>
  <si>
    <t>AXA France Opportunités C</t>
  </si>
  <si>
    <t>FR0010011171</t>
  </si>
  <si>
    <t>AXA Or et Matières Premières C</t>
  </si>
  <si>
    <t>Actions matières premières</t>
  </si>
  <si>
    <t>LU1737505872</t>
  </si>
  <si>
    <t>AXA WF ACT Fram Social  AH EUR</t>
  </si>
  <si>
    <t>AXA Investment Managers</t>
  </si>
  <si>
    <t>Actions inter - général</t>
  </si>
  <si>
    <t>LU0266010296</t>
  </si>
  <si>
    <t>AXA WORLD FUNDS GLOBAL INFLATI</t>
  </si>
  <si>
    <t>AXA Funds Management S.A.</t>
  </si>
  <si>
    <t>Oblig inter inflation</t>
  </si>
  <si>
    <t>LU0184634821</t>
  </si>
  <si>
    <t>Axa World Funds Optimal Income E</t>
  </si>
  <si>
    <t>Axa Funds Management SA</t>
  </si>
  <si>
    <t>Flexible Europe</t>
  </si>
  <si>
    <t>LU1876459303</t>
  </si>
  <si>
    <t>Axiom European Banks Equity R EUR</t>
  </si>
  <si>
    <t>Axiom Alternative Investments</t>
  </si>
  <si>
    <t>Actions finance</t>
  </si>
  <si>
    <t>LU1876460905</t>
  </si>
  <si>
    <t>AXIOM LUX OBLIGATAIRE R CAP</t>
  </si>
  <si>
    <t>Oblig haut rendement - général</t>
  </si>
  <si>
    <t>LU1876460731</t>
  </si>
  <si>
    <t>AXIOM LUX-OBLIGATAIRE C</t>
  </si>
  <si>
    <t>LU1876460061</t>
  </si>
  <si>
    <t>AXIOM OPTIMAL FIX</t>
  </si>
  <si>
    <t>LU0357130854</t>
  </si>
  <si>
    <t>BAKERSTEEL GLOBAL PRECIOUS METALS FUND A2 EUR</t>
  </si>
  <si>
    <t>IP Concept</t>
  </si>
  <si>
    <t>Actions or et métaux précieux</t>
  </si>
  <si>
    <t>IE0004866889</t>
  </si>
  <si>
    <t>Baring Hong Kong China Fund (A)</t>
  </si>
  <si>
    <t>Baring Intl Fund Managers Irl Ltd</t>
  </si>
  <si>
    <t>Actions Chine</t>
  </si>
  <si>
    <t>FR0010651224</t>
  </si>
  <si>
    <t>BDL Convictions</t>
  </si>
  <si>
    <t>BDL Capital Management</t>
  </si>
  <si>
    <t>BlackRock IM</t>
  </si>
  <si>
    <t>Actions Europe émergente</t>
  </si>
  <si>
    <t>LU0171289498</t>
  </si>
  <si>
    <t>BGF LATIN AMERICAN A2 EUR</t>
  </si>
  <si>
    <t>Actions Amérique latine</t>
  </si>
  <si>
    <t>LU0171289902</t>
  </si>
  <si>
    <t>BGF NEW ENERGY FUND A2 EUR</t>
  </si>
  <si>
    <t>BlackRock (Luxembourg) S.A.</t>
  </si>
  <si>
    <t>Actions énergie</t>
  </si>
  <si>
    <t>LU0171296865</t>
  </si>
  <si>
    <t>BGF US FLEXIBLE EQUITY FUND A2</t>
  </si>
  <si>
    <t>Actions Am Nord - général</t>
  </si>
  <si>
    <t>LU0171301533</t>
  </si>
  <si>
    <t>BGF World Energy Fund A2 Eur</t>
  </si>
  <si>
    <t>LU0171305526</t>
  </si>
  <si>
    <t>BGF WORLD GOLD FUND A2 EUR</t>
  </si>
  <si>
    <t>LU0326422689</t>
  </si>
  <si>
    <t>BGF WORLD GOLD FUND HEDGED A2</t>
  </si>
  <si>
    <t>Actions santé</t>
  </si>
  <si>
    <t>LU0172157280</t>
  </si>
  <si>
    <t>BGF World Mining Fund A2 Eur</t>
  </si>
  <si>
    <t>FR0010668145</t>
  </si>
  <si>
    <t>BNP PARIBAS AQUA P</t>
  </si>
  <si>
    <t>BNP Paribas AM</t>
  </si>
  <si>
    <t>Actions thème eau</t>
  </si>
  <si>
    <t>FR0010116343</t>
  </si>
  <si>
    <t>BNP PARIBAS BD CASH EQUIVALENT</t>
  </si>
  <si>
    <t>BNP Paribas Asset Management</t>
  </si>
  <si>
    <t>Oblig euro très court terme</t>
  </si>
  <si>
    <t>LU1931957093</t>
  </si>
  <si>
    <t>BNP PARIBAS FLEXI I COMMODITIE</t>
  </si>
  <si>
    <t>Bnp Paribas Asset Manag Lux Sa</t>
  </si>
  <si>
    <t>Matières premières</t>
  </si>
  <si>
    <t>LU0823391833</t>
  </si>
  <si>
    <t>BNP PARIBAS FUNDS SICAV - GLOB</t>
  </si>
  <si>
    <t>LU1956163536</t>
  </si>
  <si>
    <t>BNP PARIBAS FUNDS SICAV H EUR</t>
  </si>
  <si>
    <t>LU0823391676</t>
  </si>
  <si>
    <t>BNP PARIBAS FUNDS SICAV OPP CP</t>
  </si>
  <si>
    <t>LU1956163379</t>
  </si>
  <si>
    <t>BNP PARIBAS FUNDS SICAV-US MUL</t>
  </si>
  <si>
    <t>LU1956157132</t>
  </si>
  <si>
    <t>BNP PARIBAS MULTI-ASSET IN C</t>
  </si>
  <si>
    <t>BNP PARIBAS SECURITIES SERVICE</t>
  </si>
  <si>
    <t>LU1956157215</t>
  </si>
  <si>
    <t>BNP PARIBAS MULTI-ASSET IN D</t>
  </si>
  <si>
    <t>Actions Am Nord - PMC</t>
  </si>
  <si>
    <t>IE00B4Z6HC18</t>
  </si>
  <si>
    <t>BNY MELLON GLOBAL REAL RETURN FUND (EUR) A EUR CAP</t>
  </si>
  <si>
    <t>BNY MELLON GLOBAL AM</t>
  </si>
  <si>
    <t>LU1819523264</t>
  </si>
  <si>
    <t>CANDRIAM ABS RETURN EQUIT C</t>
  </si>
  <si>
    <t>Candriam France</t>
  </si>
  <si>
    <t>Long/Short neutre actions</t>
  </si>
  <si>
    <t>LU0344046155</t>
  </si>
  <si>
    <t>CANDRIAM EQUIT EUR INNOV C CAP</t>
  </si>
  <si>
    <t>CANDRIAM LUXEMBOURG SA</t>
  </si>
  <si>
    <t>CANDRIAM Luxembourg</t>
  </si>
  <si>
    <t>LU1864481624</t>
  </si>
  <si>
    <t>Candriam Equities L Oncology Impact C-H</t>
  </si>
  <si>
    <t>FR0011445436</t>
  </si>
  <si>
    <t>CANDRIAM PATRIMIONE OBLI-INTER ACTION C</t>
  </si>
  <si>
    <t>Div euro - allocation mixte</t>
  </si>
  <si>
    <t>Carmignac Gestion</t>
  </si>
  <si>
    <t>FR0010149302</t>
  </si>
  <si>
    <t>Carmignac Emergents</t>
  </si>
  <si>
    <t>Actions marchés émergents</t>
  </si>
  <si>
    <t>LU0592698954</t>
  </si>
  <si>
    <t>Carmignac Emerging Patrimoine A Eur Cap</t>
  </si>
  <si>
    <t>Carmignac Gestion Luxembourg</t>
  </si>
  <si>
    <t>FR0010149112</t>
  </si>
  <si>
    <t>Carmignac Euro-Entrepreneurs</t>
  </si>
  <si>
    <t>FR0010148981</t>
  </si>
  <si>
    <t>Carmignac Investissement A</t>
  </si>
  <si>
    <t>FR0010147603</t>
  </si>
  <si>
    <t>Carmignac Investissement Latitude</t>
  </si>
  <si>
    <t>Actions inter - flex</t>
  </si>
  <si>
    <t>FR0010135103</t>
  </si>
  <si>
    <t>Carmignac Patrimoine A</t>
  </si>
  <si>
    <t>LU0164455502</t>
  </si>
  <si>
    <t>Carmignac Pf Green Gold A EUR Acc</t>
  </si>
  <si>
    <t>Actions thème environnement</t>
  </si>
  <si>
    <t>LU1623762843</t>
  </si>
  <si>
    <t>CARMIGNAC PORTFOLIO CREDIT A EUR ACC</t>
  </si>
  <si>
    <t>Carmignac Gestion SA</t>
  </si>
  <si>
    <t>LU0336084032</t>
  </si>
  <si>
    <t>CARMIGNAC PORTFOLIO FLEXIBLE BOND A EUR ACC</t>
  </si>
  <si>
    <t>Oblig inter couvertes EUR</t>
  </si>
  <si>
    <t>LU0336083497</t>
  </si>
  <si>
    <t>CARMIGNAC PORTFOLIO GLOBAL BOND A EUR ACC</t>
  </si>
  <si>
    <t>LU1744628287</t>
  </si>
  <si>
    <t>Carmignac Portofolio Patrimoine Europe A EUR Acc</t>
  </si>
  <si>
    <t>Div Europe - dominante taux</t>
  </si>
  <si>
    <t>FR0010149211</t>
  </si>
  <si>
    <t>Carmignac Profil Reactif 100</t>
  </si>
  <si>
    <t>FR0010149203</t>
  </si>
  <si>
    <t>Carmignac Profil Réactif 50</t>
  </si>
  <si>
    <t>FR0010149120</t>
  </si>
  <si>
    <t>Carmignac Sécurité</t>
  </si>
  <si>
    <t>Oblig euro court terme</t>
  </si>
  <si>
    <t>FR0010626291</t>
  </si>
  <si>
    <t>CCR Flex Patrimoine</t>
  </si>
  <si>
    <t>Ubs La Maison De Gestion</t>
  </si>
  <si>
    <t>FR0007076930</t>
  </si>
  <si>
    <t>Centifolia (C)</t>
  </si>
  <si>
    <t>DNCA Finance</t>
  </si>
  <si>
    <t>FR0007450002</t>
  </si>
  <si>
    <t>CG Nouvelle Asie</t>
  </si>
  <si>
    <t>Comgest SA</t>
  </si>
  <si>
    <t>Actions Asie hors Japon</t>
  </si>
  <si>
    <t>LU0764816798</t>
  </si>
  <si>
    <t>CHINA BOND FUND CLASS E2 EUR</t>
  </si>
  <si>
    <t>Oblig pays émergents - général</t>
  </si>
  <si>
    <t>LU1379104976</t>
  </si>
  <si>
    <t>CLARESCO FONCIER VALOR P EUR CAP</t>
  </si>
  <si>
    <t>CLARESCO FINANCE</t>
  </si>
  <si>
    <t>LU1983293983</t>
  </si>
  <si>
    <t>CLARESCO INNOVATION CLASSE P</t>
  </si>
  <si>
    <t>Actions technologies et medias</t>
  </si>
  <si>
    <t>LU1100076808</t>
  </si>
  <si>
    <t>Clartan Europe C EUR Acc</t>
  </si>
  <si>
    <t>Clartan Associes</t>
  </si>
  <si>
    <t>LU1100077442</t>
  </si>
  <si>
    <t>Clartan Patrimoine C EUR Acc</t>
  </si>
  <si>
    <t>LU1100076550</t>
  </si>
  <si>
    <t>Clartan Valeurs C EUR Acc</t>
  </si>
  <si>
    <t>FR0012287381</t>
  </si>
  <si>
    <t>CM AM GLOBAL LEADERS RC</t>
  </si>
  <si>
    <t>CREDIT MUTUEL ASSET MANAGEMENT</t>
  </si>
  <si>
    <t>IE0004766014</t>
  </si>
  <si>
    <t>COMGEST GR EUR SM CIES EUR ACC</t>
  </si>
  <si>
    <t>IE0030351732</t>
  </si>
  <si>
    <t>COMGEST GROWTH CHINA</t>
  </si>
  <si>
    <t>Comgest Asset Management Ltd</t>
  </si>
  <si>
    <t>IE00BD5HXJ66</t>
  </si>
  <si>
    <t>COMGEST GROWTH E OPP R EUR ACC</t>
  </si>
  <si>
    <t>IE00BD1DJ122</t>
  </si>
  <si>
    <t>COMGEST GROWTH JAPAN</t>
  </si>
  <si>
    <t>Actions Japon - général</t>
  </si>
  <si>
    <t>IE0033535075</t>
  </si>
  <si>
    <t>COMGEST GROWTH WORLD USD CAP</t>
  </si>
  <si>
    <t>FR0000284689</t>
  </si>
  <si>
    <t>Comgest Monde C</t>
  </si>
  <si>
    <t>FR0000295230</t>
  </si>
  <si>
    <t>COMGEST RENAISSANCE EUROPE C</t>
  </si>
  <si>
    <t>FR0014000JS7</t>
  </si>
  <si>
    <t>COPERNIC</t>
  </si>
  <si>
    <t>Financiere Galilee</t>
  </si>
  <si>
    <t>FR0010376020</t>
  </si>
  <si>
    <t>CPR 7-10 EURO SR P</t>
  </si>
  <si>
    <t>CPR Asset Management</t>
  </si>
  <si>
    <t>Oblig euro t long terme Etat</t>
  </si>
  <si>
    <t>FR0010097667</t>
  </si>
  <si>
    <t>CPR CROISSANCE DEFENSIVE P</t>
  </si>
  <si>
    <t>CPR AM</t>
  </si>
  <si>
    <t>FR0010097642</t>
  </si>
  <si>
    <t>CPR CROISSANCE DYNAMIQUE P</t>
  </si>
  <si>
    <t>Div inter - dominante action</t>
  </si>
  <si>
    <t>FR0010097683</t>
  </si>
  <si>
    <t>CPR Croissance Réactive P</t>
  </si>
  <si>
    <t>LU1530899142</t>
  </si>
  <si>
    <t>CPR INVEST GLOBAL DISRUPTIVE OPPORTUNITIES</t>
  </si>
  <si>
    <t>FR0010565366</t>
  </si>
  <si>
    <t>CPR MIDDLE CAP FRANCE P</t>
  </si>
  <si>
    <t>Actions France - PMC</t>
  </si>
  <si>
    <t>FR0010836163</t>
  </si>
  <si>
    <t>CPR SILVER AGE</t>
  </si>
  <si>
    <t>LU1683285164</t>
  </si>
  <si>
    <t>CREDIT SUISSE GLOBAL DIGITAL HEALTH EQUITY</t>
  </si>
  <si>
    <t>Credit Suisse Fund Management</t>
  </si>
  <si>
    <t>Actions biotechnologie</t>
  </si>
  <si>
    <t>LU2066958898</t>
  </si>
  <si>
    <t>CREDIT SUISSE LUX SNM CAP GERM</t>
  </si>
  <si>
    <t>Actions Allemagne</t>
  </si>
  <si>
    <t>LU2066957148</t>
  </si>
  <si>
    <t>CS INV FDS 2CS(LUX)GLB VAL EQ.</t>
  </si>
  <si>
    <t>LU0525285697</t>
  </si>
  <si>
    <t>CS SICAV 1 (LUX) SMALL &amp; MID C</t>
  </si>
  <si>
    <t>LU0401809073</t>
  </si>
  <si>
    <t>DNCA Convertibles</t>
  </si>
  <si>
    <t>DNCA Finance Luxembourg</t>
  </si>
  <si>
    <t>Oblig convertibles euro</t>
  </si>
  <si>
    <t>FR0007050190</t>
  </si>
  <si>
    <t>DNCA Evolutif</t>
  </si>
  <si>
    <t>FR0010354837</t>
  </si>
  <si>
    <t>DNCA EVOLUTIF PEA</t>
  </si>
  <si>
    <t>DNCA Finance SCS</t>
  </si>
  <si>
    <t>LU0284394235</t>
  </si>
  <si>
    <t>DNCA INVEST - EUROSE A EUR CAP</t>
  </si>
  <si>
    <t>DNCA Finance Luxembourg S.A.</t>
  </si>
  <si>
    <t>LU1694789535</t>
  </si>
  <si>
    <t>DNCA INVEST ALPHA BONDS B</t>
  </si>
  <si>
    <t>PA - multi stratégies</t>
  </si>
  <si>
    <t>LU1366712518</t>
  </si>
  <si>
    <t>DNCA INVEST ARCHER MID CAP EUROPE</t>
  </si>
  <si>
    <t>LU1907595398</t>
  </si>
  <si>
    <t>DNCA INVEST BEYD SEMP A EU ACC</t>
  </si>
  <si>
    <t>LU1907594748</t>
  </si>
  <si>
    <t>DNCA INVEST BEYOND ALTEROSA</t>
  </si>
  <si>
    <t>LU0870553459</t>
  </si>
  <si>
    <t>DNCA INVEST EUROPE GROWTH B CAP</t>
  </si>
  <si>
    <t>LU0383784146</t>
  </si>
  <si>
    <t>DNCA INVEST GLOBAL LEADERS B E</t>
  </si>
  <si>
    <t>LU0309082799</t>
  </si>
  <si>
    <t>DNCA Invest Infrastructures (Life) B Cap</t>
  </si>
  <si>
    <t>Actions infrastructure</t>
  </si>
  <si>
    <t>LU1490785174</t>
  </si>
  <si>
    <t>DNCA INVEST NORDEN EUROPE B EU</t>
  </si>
  <si>
    <t>Actions Europe du Nord</t>
  </si>
  <si>
    <t>FR0010986315</t>
  </si>
  <si>
    <t>DNCA SERENITE PLUS C</t>
  </si>
  <si>
    <t>FR0010058008</t>
  </si>
  <si>
    <t>DNCA Value Europe (C)</t>
  </si>
  <si>
    <t>FR0010557967</t>
  </si>
  <si>
    <t>Dorval Convictions</t>
  </si>
  <si>
    <t>Dorval Finance</t>
  </si>
  <si>
    <t>FR0010229187</t>
  </si>
  <si>
    <t>DORVAL CONVICTIONS PEA</t>
  </si>
  <si>
    <t>Dorval Asset Management</t>
  </si>
  <si>
    <t>FR0010158048</t>
  </si>
  <si>
    <t>DORVAL MANAGEURS C</t>
  </si>
  <si>
    <t>LU0212839673</t>
  </si>
  <si>
    <t>EAST CAP GLB EMRG MRK SUSTBL A</t>
  </si>
  <si>
    <t>EAST CAPITAL ASSET MNGT SA</t>
  </si>
  <si>
    <t>SE0000777708</t>
  </si>
  <si>
    <t>EAST CAPITAL RUSSIAN FUND</t>
  </si>
  <si>
    <t>East Capital Asset Management</t>
  </si>
  <si>
    <t>Actions Russie</t>
  </si>
  <si>
    <t>FR0010321810</t>
  </si>
  <si>
    <t>ECHIQUIER AGENOR SRI MC EURP A EUR ACC</t>
  </si>
  <si>
    <t>FR0010321802</t>
  </si>
  <si>
    <t>Echiquier Agressor</t>
  </si>
  <si>
    <t>FR0013433505</t>
  </si>
  <si>
    <t>ECHIQUIER ALLOCATION FLEXIBLE B EUR ACC</t>
  </si>
  <si>
    <t>LU1819480192</t>
  </si>
  <si>
    <t>ECHIQUIER ARTIFICIAL INTELLIGENCE A EUR</t>
  </si>
  <si>
    <t>FR0010611293</t>
  </si>
  <si>
    <t>ECHIQUIER ARTY A EUR ACC</t>
  </si>
  <si>
    <t>FR0011558246</t>
  </si>
  <si>
    <t>ECHIQUIER ENTREPRENEURS</t>
  </si>
  <si>
    <t>FR0010321828</t>
  </si>
  <si>
    <t>Echiquier Major</t>
  </si>
  <si>
    <t>FR0010434019</t>
  </si>
  <si>
    <t>Echiquier Patrimoine</t>
  </si>
  <si>
    <t>FR0010863688</t>
  </si>
  <si>
    <t>ECHIQUIER POSITIVE IMPACT</t>
  </si>
  <si>
    <t>FR0012417350</t>
  </si>
  <si>
    <t>ECHIQUIER ROBOTICS A</t>
  </si>
  <si>
    <t>FR0014002VF5</t>
  </si>
  <si>
    <t>ECHIQUIER SPACE A</t>
  </si>
  <si>
    <t>FR0011360700</t>
  </si>
  <si>
    <t>Echiquier Value</t>
  </si>
  <si>
    <t>FR0010859769</t>
  </si>
  <si>
    <t>ECHIQUIER WORLD EQUITY GROWTH</t>
  </si>
  <si>
    <t>FR0011449602</t>
  </si>
  <si>
    <t>ECHIQUIER WORLD NEXT LEADERS</t>
  </si>
  <si>
    <t>FR0007462833</t>
  </si>
  <si>
    <t>Ecofi Annuel</t>
  </si>
  <si>
    <t>Ecofi Investissements</t>
  </si>
  <si>
    <t>Trésorerie autres</t>
  </si>
  <si>
    <t>FR0010177899</t>
  </si>
  <si>
    <t>Ecofi Choix Solidaire</t>
  </si>
  <si>
    <t>FR0013517265</t>
  </si>
  <si>
    <t>ECOFI PATRIMOINE PLB</t>
  </si>
  <si>
    <t>FR0010214213</t>
  </si>
  <si>
    <t>ECOFI TRAJECTOIRES DURABLES C</t>
  </si>
  <si>
    <t>LU1160365091</t>
  </si>
  <si>
    <t>EDMOND DE ROTHSCHILD FUND CHINA A EUR CAP</t>
  </si>
  <si>
    <t>Edmond de Rothschild AM</t>
  </si>
  <si>
    <t>FR0010664086</t>
  </si>
  <si>
    <t>EDMOND DE ROTHSCHILD GOLDSPHER</t>
  </si>
  <si>
    <t>Edmond de Rothschild Asset Man</t>
  </si>
  <si>
    <t>FR0010041822</t>
  </si>
  <si>
    <t>EDMOND DE ROTHSCHILD PATRIMOIN</t>
  </si>
  <si>
    <t>LU1103303167</t>
  </si>
  <si>
    <t>EDMOND DE ROTHSCHILD US VALUE &amp; YIELD A EUR CAP</t>
  </si>
  <si>
    <t>LU1244893696</t>
  </si>
  <si>
    <t>EDR FUND BIG DATA A - EUR</t>
  </si>
  <si>
    <t>LU1161527038</t>
  </si>
  <si>
    <t>EDR FUND BOND ALLOCATION A EUR ACC</t>
  </si>
  <si>
    <t>LU1730854608</t>
  </si>
  <si>
    <t>EDR FUND EQUITY EU CORE A EU C</t>
  </si>
  <si>
    <t>Edr Asset Management Lux Sa</t>
  </si>
  <si>
    <t>LU1160356009</t>
  </si>
  <si>
    <t>EDR GLOBAL HEALTHCARE A</t>
  </si>
  <si>
    <t>FR0010479931</t>
  </si>
  <si>
    <t>EDR INDIA A</t>
  </si>
  <si>
    <t>Actions Inde</t>
  </si>
  <si>
    <t>FR0010588343</t>
  </si>
  <si>
    <t>EDR Tricolore Rendement</t>
  </si>
  <si>
    <t>FR0000400434</t>
  </si>
  <si>
    <t>ELAN FRANCE INDICE BEAR</t>
  </si>
  <si>
    <t>Rothschild Et Cie Gestion</t>
  </si>
  <si>
    <t>FR0011859149</t>
  </si>
  <si>
    <t>ELEAUR PATRIMOINE R</t>
  </si>
  <si>
    <t>Lazard Freres Gestion</t>
  </si>
  <si>
    <t>Flexible euro</t>
  </si>
  <si>
    <t>LU1920211973</t>
  </si>
  <si>
    <t>ELEVA ABS RETURN EUR - A2 ACC</t>
  </si>
  <si>
    <t>ELEVA CAPITAL</t>
  </si>
  <si>
    <t>LU1616921158</t>
  </si>
  <si>
    <t>ELEVA Euroland Selection A2</t>
  </si>
  <si>
    <t>LU1920214563</t>
  </si>
  <si>
    <t>ELEVA LEADERS SMALL &amp; MID CAP</t>
  </si>
  <si>
    <t>LU0011850392</t>
  </si>
  <si>
    <t>Emerging Europe Funds</t>
  </si>
  <si>
    <t>FR0011891498</t>
  </si>
  <si>
    <t>EMINENCE CONVICTIONS FLEXIBLE AC EUR CAP</t>
  </si>
  <si>
    <t>Turgot AM</t>
  </si>
  <si>
    <t>Turgot Asset Management</t>
  </si>
  <si>
    <t>FR0013029147</t>
  </si>
  <si>
    <t>ERAAM PREMIA A</t>
  </si>
  <si>
    <t>ERAAM</t>
  </si>
  <si>
    <t>LU0496786574</t>
  </si>
  <si>
    <t>ETF SP500</t>
  </si>
  <si>
    <t>Lyxor Asset Management</t>
  </si>
  <si>
    <t>Actions Am Nord - indiciel</t>
  </si>
  <si>
    <t>LU0136412771</t>
  </si>
  <si>
    <t>ETHNA-AKTIV E A</t>
  </si>
  <si>
    <t>ETHENEA INDEPENDeNT INVESTORS</t>
  </si>
  <si>
    <t>FR0007051040</t>
  </si>
  <si>
    <t>Eurose</t>
  </si>
  <si>
    <t>LU0616900774</t>
  </si>
  <si>
    <t>EXANE CRISTAL FUND B EUR CAP</t>
  </si>
  <si>
    <t>EXANE ASSET MANAGEMENT LUX SA</t>
  </si>
  <si>
    <t>FR0013304136</t>
  </si>
  <si>
    <t>FCPR EXTEND SUN OBLIG FONCIER</t>
  </si>
  <si>
    <t>Extend AM</t>
  </si>
  <si>
    <t>Catégorie inconnue</t>
  </si>
  <si>
    <t>FIL Investment Management (Lux</t>
  </si>
  <si>
    <t>LU0318931192</t>
  </si>
  <si>
    <t>FF China Focus Fund A Eur Cap</t>
  </si>
  <si>
    <t>Fil IM Lux SA</t>
  </si>
  <si>
    <t>LU0303816887</t>
  </si>
  <si>
    <t>FF Emerg. Eur. Middle East &amp; Africa Fd E Cap Eur</t>
  </si>
  <si>
    <t>LU0329678410</t>
  </si>
  <si>
    <t>FF Emerging Asia Fund</t>
  </si>
  <si>
    <t>LU0099574567</t>
  </si>
  <si>
    <t>FF GLOBAL TECHNOLOGY FUND A EUR DIS</t>
  </si>
  <si>
    <t>LU0922334643</t>
  </si>
  <si>
    <t>FF Nordic A Eur Cap</t>
  </si>
  <si>
    <t>LU0251127410</t>
  </si>
  <si>
    <t>FIDELITY AMERICA A-ACC-EUR</t>
  </si>
  <si>
    <t>LU0048573561</t>
  </si>
  <si>
    <t>FIDELITY AMERICA A-USD</t>
  </si>
  <si>
    <t>LU0594300096</t>
  </si>
  <si>
    <t>FIDELITY CHINA CONSUMER FUND A</t>
  </si>
  <si>
    <t>FR0000008674</t>
  </si>
  <si>
    <t>Fidelity Europe</t>
  </si>
  <si>
    <t>Fil Gestion</t>
  </si>
  <si>
    <t>LU0077335932</t>
  </si>
  <si>
    <t>FIDELITY FUNDS - AMERICAN GROW</t>
  </si>
  <si>
    <t>LU0238209513</t>
  </si>
  <si>
    <t>FIDELITY FUNDS - EURO BOND FUN</t>
  </si>
  <si>
    <t>LU0048585144</t>
  </si>
  <si>
    <t>FIDELITY FUNDS - JAPAN FUND A</t>
  </si>
  <si>
    <t>LU0238205446</t>
  </si>
  <si>
    <t>FIDELITY FUNDS EMERGING MARKET DEBT FUND A USD DIS</t>
  </si>
  <si>
    <t>LU0069449576</t>
  </si>
  <si>
    <t>FIDELITY FUNDS WORLD FD A EU D</t>
  </si>
  <si>
    <t>LU0368678339</t>
  </si>
  <si>
    <t>FIDELITY PACIFIC FUND A ACC EU</t>
  </si>
  <si>
    <t>Actions Asie - général</t>
  </si>
  <si>
    <t>LU1261432659</t>
  </si>
  <si>
    <t>FIDELITY WORLD FUND A-ACC-EURO</t>
  </si>
  <si>
    <t>Fil Inv Mgt Lux SA</t>
  </si>
  <si>
    <t>FR0013254067</t>
  </si>
  <si>
    <t>FINALTIS TITANS R FCP 3DEC</t>
  </si>
  <si>
    <t>Finaltis</t>
  </si>
  <si>
    <t>LU0068578508</t>
  </si>
  <si>
    <t>FIRST EAGLE AMUNDI INTERN AU-C</t>
  </si>
  <si>
    <t>Amundi Luxembourg S.A.</t>
  </si>
  <si>
    <t>LU0433182416</t>
  </si>
  <si>
    <t>First Eagle Amundi International AH Eur Cap</t>
  </si>
  <si>
    <t>IE00BFD2H405</t>
  </si>
  <si>
    <t>First Trust Cloud Computing ETF A USD</t>
  </si>
  <si>
    <t>First Trust Global Portfolios Management Limited</t>
  </si>
  <si>
    <t>IE00BG0SSC32</t>
  </si>
  <si>
    <t>First Trust Dow Jones Internet ETF A EUR</t>
  </si>
  <si>
    <t>IE00B8X9NY41</t>
  </si>
  <si>
    <t>FIRST TRUST EUROZONE ALPHADEX</t>
  </si>
  <si>
    <t>FIRST TRUST ADVISORS LP</t>
  </si>
  <si>
    <t>IE00BF16M727</t>
  </si>
  <si>
    <t>First Trust Nasdaq Cybscty ETF A USD Acc</t>
  </si>
  <si>
    <t>IE00BL0L0H60</t>
  </si>
  <si>
    <t>First Trust NYSE Arca Biotech ETF A USD Acc</t>
  </si>
  <si>
    <t>IE00BYTH6238</t>
  </si>
  <si>
    <t>First Trust US Equity Opp ETF A Acc USD</t>
  </si>
  <si>
    <t>LU1345484874</t>
  </si>
  <si>
    <t>FLEXIBLE BOND FUND A-ACC-EURO</t>
  </si>
  <si>
    <t>Oblig inter couvertes GBP</t>
  </si>
  <si>
    <t>FR0010560664</t>
  </si>
  <si>
    <t>FOURPOINTS EURO GLB LEADERS R</t>
  </si>
  <si>
    <t>Fourpoints Investment Managers</t>
  </si>
  <si>
    <t>FR0010405001</t>
  </si>
  <si>
    <t>FOURPOINTS THEMATICS SELECTION R</t>
  </si>
  <si>
    <t>LU0109394709</t>
  </si>
  <si>
    <t>FRANKLIN BIOTECHNOLOGY DISCOVE</t>
  </si>
  <si>
    <t>Franklin Templeton Internation</t>
  </si>
  <si>
    <t>LU0109391861</t>
  </si>
  <si>
    <t>FRANKLIN US OPPOR FD A USD CAP</t>
  </si>
  <si>
    <t>Franklin Templeton Intl Serv Sa</t>
  </si>
  <si>
    <t>LU0260869903</t>
  </si>
  <si>
    <t>FRANKLIN US OPPORTUNITES FUND N EUR CAP</t>
  </si>
  <si>
    <t>LU0731782404</t>
  </si>
  <si>
    <t>FTY DIVIDEND FUND A-QINC(G)-EU</t>
  </si>
  <si>
    <t>LU0690375182</t>
  </si>
  <si>
    <t>FUNDSMITH EQUITY FUND FEEDER</t>
  </si>
  <si>
    <t>Fundrock Management Company SA</t>
  </si>
  <si>
    <t>LU0571100824</t>
  </si>
  <si>
    <t>G FUND - EUROPEAN CONVERTIBLE BONDS</t>
  </si>
  <si>
    <t>Oblig convertibles Europe</t>
  </si>
  <si>
    <t>LU0987164596</t>
  </si>
  <si>
    <t>G FUND - NEW DEAL EUROPE NC</t>
  </si>
  <si>
    <t>PA - arbitrage de taux</t>
  </si>
  <si>
    <t>FR0010785709</t>
  </si>
  <si>
    <t>GARWIN FLEX</t>
  </si>
  <si>
    <t>FR0013280211</t>
  </si>
  <si>
    <t>GAY-LUSSAC EUROPE FLEX A</t>
  </si>
  <si>
    <t>Gay Lussac Gestion</t>
  </si>
  <si>
    <t>FR0013291861</t>
  </si>
  <si>
    <t>GEMASIA</t>
  </si>
  <si>
    <t>GEMWAY Asset Management</t>
  </si>
  <si>
    <t>FR0013433067</t>
  </si>
  <si>
    <t>GemChina</t>
  </si>
  <si>
    <t>Gemway Assets</t>
  </si>
  <si>
    <t>FR0011268705</t>
  </si>
  <si>
    <t>Gemequity (R)</t>
  </si>
  <si>
    <t>FR0011153014</t>
  </si>
  <si>
    <t>Ginjer Actifs 360 (A)</t>
  </si>
  <si>
    <t>Ginjer AM</t>
  </si>
  <si>
    <t>FR0010288308</t>
  </si>
  <si>
    <t>GROUPAMA AVENIR EURO N</t>
  </si>
  <si>
    <t>Actions euro - PMC</t>
  </si>
  <si>
    <t>IE00BYVMHH83</t>
  </si>
  <si>
    <t>H2O Barry Active Value R</t>
  </si>
  <si>
    <t>H2o AM Llp</t>
  </si>
  <si>
    <t>FR0013393261</t>
  </si>
  <si>
    <t>H2O LARGO SR</t>
  </si>
  <si>
    <t>IE00BD4LCP84</t>
  </si>
  <si>
    <t>H2O MULTI EMERGING DEBT FUND R (C) EUR</t>
  </si>
  <si>
    <t>FR0012881761</t>
  </si>
  <si>
    <t>HANSEATIQUE</t>
  </si>
  <si>
    <t>VESTATHENA</t>
  </si>
  <si>
    <t>FR0012158848</t>
  </si>
  <si>
    <t>HASTINGS INVESTISSEMENT</t>
  </si>
  <si>
    <t>FR0011142199</t>
  </si>
  <si>
    <t>HASTINGS PATRIMOINE</t>
  </si>
  <si>
    <t>FR0011142272</t>
  </si>
  <si>
    <t>HASTINGS RENDEMENT</t>
  </si>
  <si>
    <t>LU1112771503</t>
  </si>
  <si>
    <t>HELIUM FUND SELECTION B EUR</t>
  </si>
  <si>
    <t>Syquant Capital</t>
  </si>
  <si>
    <t>LU0912262275</t>
  </si>
  <si>
    <t>Helium Performance Class B Shares</t>
  </si>
  <si>
    <t>FR0010640029</t>
  </si>
  <si>
    <t>Hixance Patrimoine</t>
  </si>
  <si>
    <t>FR0010601971</t>
  </si>
  <si>
    <t>HMG DECOUVERTES (C)</t>
  </si>
  <si>
    <t>HMG Finance SA</t>
  </si>
  <si>
    <t>FR0010241240</t>
  </si>
  <si>
    <t>HMG GlobeTrotter C</t>
  </si>
  <si>
    <t>FR0007495049</t>
  </si>
  <si>
    <t>HMG Rendement</t>
  </si>
  <si>
    <t>FR0013449550</t>
  </si>
  <si>
    <t>IDE DYNAMIC WORLD FLEXIBLE AC EUR Acc</t>
  </si>
  <si>
    <t>Investisseurs Dans Entreprise (IDE)</t>
  </si>
  <si>
    <t>FR0010541821</t>
  </si>
  <si>
    <t>Immobilier 21 (AC)</t>
  </si>
  <si>
    <t>LU0131510165</t>
  </si>
  <si>
    <t>INDEPENDANCE ET EXPANSION SICAV FRANCE SMALL A</t>
  </si>
  <si>
    <t>Stanwahr S.a r.l.</t>
  </si>
  <si>
    <t>FR0010077917</t>
  </si>
  <si>
    <t>INDEPENDANT PATRIMOINE</t>
  </si>
  <si>
    <t>LU0197230542</t>
  </si>
  <si>
    <t>INDIA FOCUS</t>
  </si>
  <si>
    <t>FR0000970873</t>
  </si>
  <si>
    <t>INSERTION EMPLOIS DYNAMIQUE R</t>
  </si>
  <si>
    <t>Natixis Invest Managers Intl</t>
  </si>
  <si>
    <t>LU0432616901</t>
  </si>
  <si>
    <t>Invesco Balanced Risk Allocation E Cap</t>
  </si>
  <si>
    <t>Invesco Management SA</t>
  </si>
  <si>
    <t>Invesco Management S.A.</t>
  </si>
  <si>
    <t>LU1240329380</t>
  </si>
  <si>
    <t>INVESCO EQUITY FUND E ACCU.</t>
  </si>
  <si>
    <t>LU0115143082</t>
  </si>
  <si>
    <t>INVESCO FUNDS ASIA OPPORT EQ E</t>
  </si>
  <si>
    <t>Invesco Asset Management Sa</t>
  </si>
  <si>
    <t>FR0010452037</t>
  </si>
  <si>
    <t>INVEST LATITUDE MONDE A</t>
  </si>
  <si>
    <t>Invest Am</t>
  </si>
  <si>
    <t>IE00B1FZS798</t>
  </si>
  <si>
    <t>iShares $ Treasury Bd 7-10yr ETF USD Dist</t>
  </si>
  <si>
    <t>BlackRock Asset Management Ireland - ETF</t>
  </si>
  <si>
    <t>Oblig USD ttes matur Etat</t>
  </si>
  <si>
    <t>IE00BYZK4669</t>
  </si>
  <si>
    <t>iShares Ageing Population ETF EUR Acc</t>
  </si>
  <si>
    <t>Actions autres secteurs</t>
  </si>
  <si>
    <t>IE00BYZK4883</t>
  </si>
  <si>
    <t>iShares Digitalisation ETF EUR Acc</t>
  </si>
  <si>
    <t>IE00BYZK4776</t>
  </si>
  <si>
    <t>iShares Healthcare Innov ETF USD Acc</t>
  </si>
  <si>
    <t>IE00B9M6RS56</t>
  </si>
  <si>
    <t>iShares JP Morgan $ EM Bond EURH ETF Dis</t>
  </si>
  <si>
    <t>IE00B52VJ196</t>
  </si>
  <si>
    <t>iShares MSCI Europe SRI ETF EUR Acc</t>
  </si>
  <si>
    <t>Actions Europe - indiciel</t>
  </si>
  <si>
    <t>IE00BKTLJC87</t>
  </si>
  <si>
    <t>iShares Smart City Infra ETF USD Acc</t>
  </si>
  <si>
    <t>IVO Capital Partners</t>
  </si>
  <si>
    <t>LU1165644672</t>
  </si>
  <si>
    <t>IVO FIXED INCOME R</t>
  </si>
  <si>
    <t>JPMorgan Asset Management (Eur</t>
  </si>
  <si>
    <t>JP Morgan AM Eur</t>
  </si>
  <si>
    <t>LU0318933057</t>
  </si>
  <si>
    <t>JPM EMERGING MARKETS SMALL CAP FUND A EUR CAP</t>
  </si>
  <si>
    <t>LU0740858492</t>
  </si>
  <si>
    <t>JPM GLOBAL INCOME D (ACC) EUR</t>
  </si>
  <si>
    <t>LU0115098948</t>
  </si>
  <si>
    <t>JPM GLOBAL MACRO OPPORTUNITIES D</t>
  </si>
  <si>
    <t>LU1303365404</t>
  </si>
  <si>
    <t>JPM US OPPORT LONGSHORT EQ D</t>
  </si>
  <si>
    <t>Jpmorgan Asset Management Eur</t>
  </si>
  <si>
    <t>LU0159053015</t>
  </si>
  <si>
    <t>JPM US TECHNOLOGY D</t>
  </si>
  <si>
    <t>LU0661985969</t>
  </si>
  <si>
    <t>JPMORGAN EUROLAND DYNAMIC FUND</t>
  </si>
  <si>
    <t>LU1021349151</t>
  </si>
  <si>
    <t>JPMORGAN FUNDS - GLOBAL HEALTH</t>
  </si>
  <si>
    <t>LU0247991317</t>
  </si>
  <si>
    <t>JPMORGAN INV FDS GLOBAL BALANC</t>
  </si>
  <si>
    <t>LU0053696224</t>
  </si>
  <si>
    <t>JPMORGAN JAPAN EQUITY A USD DIS</t>
  </si>
  <si>
    <t>LU0119065240</t>
  </si>
  <si>
    <t>JPMORGAN US GROWTH D USD CAP</t>
  </si>
  <si>
    <t>FR0007045737</t>
  </si>
  <si>
    <t>KBL Richelieu Spécial</t>
  </si>
  <si>
    <t>KBL Richelieu Gestion</t>
  </si>
  <si>
    <t>Keren Finance</t>
  </si>
  <si>
    <t>Oblig euro moyen terme Privés</t>
  </si>
  <si>
    <t>FR0010697532</t>
  </si>
  <si>
    <t>KEREN Corporate R</t>
  </si>
  <si>
    <t>Keren Finance Sa</t>
  </si>
  <si>
    <t>FR0011271550</t>
  </si>
  <si>
    <t>Keren Essentiels C</t>
  </si>
  <si>
    <t>FR0012352524</t>
  </si>
  <si>
    <t>KEREN FLEXIMMO</t>
  </si>
  <si>
    <t>FR0000980427</t>
  </si>
  <si>
    <t>Keren Patrimoine</t>
  </si>
  <si>
    <t>FR0012020741</t>
  </si>
  <si>
    <t>KIRAO MULTICAPS</t>
  </si>
  <si>
    <t>KIRAO</t>
  </si>
  <si>
    <t>FR0012020774</t>
  </si>
  <si>
    <t>KIRAO MULTICAPS ALPHA C</t>
  </si>
  <si>
    <t>LU1190462116</t>
  </si>
  <si>
    <t>LA FRANCAISE LUX - MULTI-ASSET INCOME - R EUR DIS</t>
  </si>
  <si>
    <t>La Française AM International</t>
  </si>
  <si>
    <t>FR0013439817</t>
  </si>
  <si>
    <t>La Française Rendement Global 2028 Plus RC EUR</t>
  </si>
  <si>
    <t>LA FRANCAISE AM</t>
  </si>
  <si>
    <t>Oblig euro éch. 2020 et plus</t>
  </si>
  <si>
    <t>FR0013439825</t>
  </si>
  <si>
    <t>La Française Rendement Global 2028 Plus RD EUR</t>
  </si>
  <si>
    <t>FR0013439403</t>
  </si>
  <si>
    <t>La Française Rendement Global 2028 RC EUR</t>
  </si>
  <si>
    <t>FR0013439452</t>
  </si>
  <si>
    <t>La Française Rendement Global 2028 RD EUR</t>
  </si>
  <si>
    <t>LU1744646933</t>
  </si>
  <si>
    <t>LA FRCSE LX INF PT C I G C R E</t>
  </si>
  <si>
    <t>PA - autres stratégies</t>
  </si>
  <si>
    <t>FR0007074695</t>
  </si>
  <si>
    <t>Lazard Actions Americaines A EUR Acc</t>
  </si>
  <si>
    <t>FR0010858498</t>
  </si>
  <si>
    <t>LAZARD CONVERTIBLES GLOBAL RC</t>
  </si>
  <si>
    <t>Oblig convertibles inter</t>
  </si>
  <si>
    <t>FR0010752543</t>
  </si>
  <si>
    <t>LAZARD CREDIT FI RVC EUR SRI</t>
  </si>
  <si>
    <t>Lazard Freres Gestion Sas</t>
  </si>
  <si>
    <t>FR0007382965</t>
  </si>
  <si>
    <t>LAZARD PATRIMOINE EQUILIBRE</t>
  </si>
  <si>
    <t>FR0012355139</t>
  </si>
  <si>
    <t>LAZARD PATRIMOINE PART RC EUR SRI</t>
  </si>
  <si>
    <t>FR0000174310</t>
  </si>
  <si>
    <t>LAZARD SMALL CAPS EURO A</t>
  </si>
  <si>
    <t>La Française Real Estate</t>
  </si>
  <si>
    <t>LU1012219207</t>
  </si>
  <si>
    <t>LFIS Vision UCITS Premia_x0013_ Class RShares</t>
  </si>
  <si>
    <t>LFIS Capital</t>
  </si>
  <si>
    <t>LU1792143858</t>
  </si>
  <si>
    <t>LFP OPPORTUNITY ARAMIS PAT(C)</t>
  </si>
  <si>
    <t>FR0010672451</t>
  </si>
  <si>
    <t>LFP OPSIS PATRIMOINE PARTENAIRES</t>
  </si>
  <si>
    <t>Fonds Immobilier</t>
  </si>
  <si>
    <t>FR0050000977</t>
  </si>
  <si>
    <t>LMDG EURO PROTECT</t>
  </si>
  <si>
    <t>Fonds à garantie partielle</t>
  </si>
  <si>
    <t>LU0252633754</t>
  </si>
  <si>
    <t>Lyxor DAX (DR) ETF Acc EUR</t>
  </si>
  <si>
    <t>Lyxor International Asset Mana</t>
  </si>
  <si>
    <t>LU1829218822</t>
  </si>
  <si>
    <t>LYXOR ESG EURO CORP BD EX FINA</t>
  </si>
  <si>
    <t>Oblig euro ttes matur Privés</t>
  </si>
  <si>
    <t>LU1812090543</t>
  </si>
  <si>
    <t>Lyxor ESG Euro High Yield ETF EUR</t>
  </si>
  <si>
    <t>LU1285959703</t>
  </si>
  <si>
    <t>LYXOR ESG USD CORPORATE BOND E</t>
  </si>
  <si>
    <t>Oblig USD ttes matur Privés</t>
  </si>
  <si>
    <t>LU1285960032</t>
  </si>
  <si>
    <t>Lyxor ESG USD Corporate Bond ETF Hdg EUR</t>
  </si>
  <si>
    <t>LU1435356149</t>
  </si>
  <si>
    <t>LYXOR ESG USD HIGH YIELD ETF E</t>
  </si>
  <si>
    <t>Obligations haut rendement USD</t>
  </si>
  <si>
    <t>LU1435356495</t>
  </si>
  <si>
    <t>Lyxor ESG USD High Yield ETF Hdg EUR</t>
  </si>
  <si>
    <t>FR0007054358</t>
  </si>
  <si>
    <t>LYXOR ETF ESTOXX50</t>
  </si>
  <si>
    <t>Lyxor International AM</t>
  </si>
  <si>
    <t>Actions euro - indiciel</t>
  </si>
  <si>
    <t>FR0010424135</t>
  </si>
  <si>
    <t>LYXOR ETF EURO STOXX 50 DAILY</t>
  </si>
  <si>
    <t>FR0010245514</t>
  </si>
  <si>
    <t>LYXOR ETF JAPAN TOPIX D EUR</t>
  </si>
  <si>
    <t>Actions Japon - indiciel</t>
  </si>
  <si>
    <t>FR0010524777</t>
  </si>
  <si>
    <t>LYXOR ETF NEW ENERGY D-EUR</t>
  </si>
  <si>
    <t>LU1650490474</t>
  </si>
  <si>
    <t>LYXOR EURMTS ALLMAT IG DR UCITS ETF EUR</t>
  </si>
  <si>
    <t>Lyxor Intl Asset Management</t>
  </si>
  <si>
    <t>Oblig euro ttes matur Etat</t>
  </si>
  <si>
    <t>LU1829219127</t>
  </si>
  <si>
    <t>Lyxor Euro Corporate Bond ETF Acc EUR</t>
  </si>
  <si>
    <t>LU1829218319</t>
  </si>
  <si>
    <t>LYXOR EURO FLOATING RATE EURO</t>
  </si>
  <si>
    <t>LU1812091194</t>
  </si>
  <si>
    <t>Lyxor FTSE EPRA/NAREIT Dev Eurp ETF DisT EUR</t>
  </si>
  <si>
    <t>LU2099296274</t>
  </si>
  <si>
    <t>LYXOR GBL HY SUSTAINABLE EXPOS</t>
  </si>
  <si>
    <t>LU2099295466</t>
  </si>
  <si>
    <t>LYXOR GLOBAL HY SUSTAINABLE EX</t>
  </si>
  <si>
    <t>LU1563454310</t>
  </si>
  <si>
    <t>Lyxor Green Bond</t>
  </si>
  <si>
    <t>LU2023678878</t>
  </si>
  <si>
    <t>LYXOR MSCI DIG ECONOMY ESG FIL</t>
  </si>
  <si>
    <t>LU2023678282</t>
  </si>
  <si>
    <t>LYXOR MSCI DISRUP TECH ESG FIL</t>
  </si>
  <si>
    <t>LU1769088581</t>
  </si>
  <si>
    <t>LYXOR MSCI EM ESG TREND LEAD E</t>
  </si>
  <si>
    <t>LU1792117340</t>
  </si>
  <si>
    <t>LYXOR MSCI EMU ESG TREND LEAD</t>
  </si>
  <si>
    <t>LU1940199711</t>
  </si>
  <si>
    <t>LYXOR MSCI EUROPE ESG LEAD ETF</t>
  </si>
  <si>
    <t>LU2023679090</t>
  </si>
  <si>
    <t>LYXOR MSCI FUTURE MOBILITY ESG</t>
  </si>
  <si>
    <t>LU2023678449</t>
  </si>
  <si>
    <t>LYXOR MSCI MILLENNIALS ESG FIL</t>
  </si>
  <si>
    <t>LU2023679256</t>
  </si>
  <si>
    <t>LYXOR MSCI SMART CITIES ESG FI</t>
  </si>
  <si>
    <t>LU1792117696</t>
  </si>
  <si>
    <t>LYXOR MSCI USA ESG TREND LEAD</t>
  </si>
  <si>
    <t>LU1792117779</t>
  </si>
  <si>
    <t>LYXOR MSCI WOLD ESG TREND LEAD</t>
  </si>
  <si>
    <t>FR0010342592</t>
  </si>
  <si>
    <t>LYXOR NASDAQ100 DAIL LEVER UCITS ETF EUR </t>
  </si>
  <si>
    <t>Actions Am Nord - levier</t>
  </si>
  <si>
    <t>LU2198882362</t>
  </si>
  <si>
    <t>Lyxor S&amp;P Glb Dvlpd Paris-Algnd Clmt ETF EUR</t>
  </si>
  <si>
    <t>FR0007052782</t>
  </si>
  <si>
    <t>LYXOR UCITS ETF CAC 40 D-EUR</t>
  </si>
  <si>
    <t>Actions France - indiciel</t>
  </si>
  <si>
    <t>FR0010591362</t>
  </si>
  <si>
    <t>LYXOR UCITS ETF DAILY SHORT CA</t>
  </si>
  <si>
    <t>Actions Europe - levier</t>
  </si>
  <si>
    <t>FR0010429068</t>
  </si>
  <si>
    <t>LYXOR UCITS ETF MSCI EMERGING</t>
  </si>
  <si>
    <t>FR0010315770</t>
  </si>
  <si>
    <t>LYXOR UCITS ETF MSCI WORLD D EUR</t>
  </si>
  <si>
    <t>LU1829221024</t>
  </si>
  <si>
    <t>LYXOR UCITS ETF NASDAQ-100</t>
  </si>
  <si>
    <t>LU1571052130</t>
  </si>
  <si>
    <t>LYXOR USD FLOATING RATE NOTE E</t>
  </si>
  <si>
    <t>Oblig USD moyen terme</t>
  </si>
  <si>
    <t>FR0010527275</t>
  </si>
  <si>
    <t>Lyxor World Water ETF Dist A/I EUR</t>
  </si>
  <si>
    <t>M&amp;G Securities Limited</t>
  </si>
  <si>
    <t>LU1670631289</t>
  </si>
  <si>
    <t>M&amp;G (LUX) EMERG MKT BOND FUND</t>
  </si>
  <si>
    <t>M &amp; G Luxembourg Sa</t>
  </si>
  <si>
    <t>LU1670710075</t>
  </si>
  <si>
    <t>M&amp;G (Lux) GLOBAL DIVIDEND FUND</t>
  </si>
  <si>
    <t>LU1582988058</t>
  </si>
  <si>
    <t>M&amp;G LUX DYNAMIC ALLOCATION A C</t>
  </si>
  <si>
    <t>LU1665237704</t>
  </si>
  <si>
    <t>M&amp;G Lux Global List Infra Fd A EUR Acc</t>
  </si>
  <si>
    <t>LU1854107221</t>
  </si>
  <si>
    <t>M&amp;G LUX PT AP FUND A EUR ACC</t>
  </si>
  <si>
    <t>LU1670724373</t>
  </si>
  <si>
    <t>M&amp;G OPTI INCOME FUND A EUR ACC</t>
  </si>
  <si>
    <t>LU1670720033</t>
  </si>
  <si>
    <t>M&amp;G(LUX)INVF 1GLOB MACRO BD(B)</t>
  </si>
  <si>
    <t>FR0000292278</t>
  </si>
  <si>
    <t>Magellan</t>
  </si>
  <si>
    <t>LU0308864023</t>
  </si>
  <si>
    <t>MAINFIRST TOP EUROPEAN IDEAS</t>
  </si>
  <si>
    <t>Mainfirst Affiliat Fd Mgers</t>
  </si>
  <si>
    <t>LU1303940784</t>
  </si>
  <si>
    <t>MANDARINE EUROP MICROCAP R CAP</t>
  </si>
  <si>
    <t>Mandarine Gestion</t>
  </si>
  <si>
    <t>LU1329694266</t>
  </si>
  <si>
    <t>MANDARINE GLOBAL MICROCAP R</t>
  </si>
  <si>
    <t>LU2257982228</t>
  </si>
  <si>
    <t>MANDARINE GLOBAL SPORT</t>
  </si>
  <si>
    <t>Actions loisirs et sport</t>
  </si>
  <si>
    <t>LU2257980289</t>
  </si>
  <si>
    <t>Mandarine Global Trans R Cap</t>
  </si>
  <si>
    <t>FR0010657122</t>
  </si>
  <si>
    <t>Mandarine Opportunités (R)</t>
  </si>
  <si>
    <t>LU0489687243</t>
  </si>
  <si>
    <t>Mandarine Unique Small &amp; Mid Caps Europe</t>
  </si>
  <si>
    <t>FR0010554303</t>
  </si>
  <si>
    <t>Mandarine Valeur (R)</t>
  </si>
  <si>
    <t>IE00BLP5S460</t>
  </si>
  <si>
    <t>MERIAN GLOBAL EQUITY ABSOLUTE RETURN FUND A EUR HEDGED CAP</t>
  </si>
  <si>
    <t>Merian Global Investors Europe Ltd</t>
  </si>
  <si>
    <t>LU1582982283</t>
  </si>
  <si>
    <t>MG LUX C  ALLOCATION FD A EU C</t>
  </si>
  <si>
    <t>LU0914733059</t>
  </si>
  <si>
    <t>MIROVA EUROPE ENVIRONMENTAL EQUITY FUND</t>
  </si>
  <si>
    <t>LU0914729966</t>
  </si>
  <si>
    <t>MIROVA GL SUST EQUITY R EU ACC</t>
  </si>
  <si>
    <t>LU2193677676</t>
  </si>
  <si>
    <t>MIROVA GLOBAL ENVIR EQ FD R A</t>
  </si>
  <si>
    <t>LU1472740502</t>
  </si>
  <si>
    <t>MIROVA GLOBAL GREEN BOND FUND I/A EUR</t>
  </si>
  <si>
    <t>Natixis Asset Management</t>
  </si>
  <si>
    <t>LU0552643842</t>
  </si>
  <si>
    <t>MIROVA GREEN SUSTAIN COR BOND</t>
  </si>
  <si>
    <t>LU1956003765</t>
  </si>
  <si>
    <t>MIROVA WOMEN LEADERS EQUITY FD</t>
  </si>
  <si>
    <t>FR0010905661</t>
  </si>
  <si>
    <t>Mondrian</t>
  </si>
  <si>
    <t>FR0010871830</t>
  </si>
  <si>
    <t>Moneta Long Short</t>
  </si>
  <si>
    <t>Moneta AM</t>
  </si>
  <si>
    <t>FR0010298596</t>
  </si>
  <si>
    <t>Moneta Multicaps</t>
  </si>
  <si>
    <t>LU1387591305</t>
  </si>
  <si>
    <t>MORGAN STAN INV FD E CHP FD AC</t>
  </si>
  <si>
    <t>MSIM Fund Management (Ireland) Ltd</t>
  </si>
  <si>
    <t>LU0225737302</t>
  </si>
  <si>
    <t>MORGAN STANLEY US ADVANTAGE A</t>
  </si>
  <si>
    <t>Morgan Stanley IM Ltd</t>
  </si>
  <si>
    <t>LU0119620416</t>
  </si>
  <si>
    <t>MS GLB BRANDS A</t>
  </si>
  <si>
    <t>LU0073232471</t>
  </si>
  <si>
    <t>MS US EQU GROWTH A</t>
  </si>
  <si>
    <t>IE00B65YMK29</t>
  </si>
  <si>
    <t>MUZINICH ENHANCEDYIELD SHORT TERM R HEDGED ACC EUR</t>
  </si>
  <si>
    <t>MUZINICH &amp; Co (Ireland) Ltd</t>
  </si>
  <si>
    <t>IE0005324847</t>
  </si>
  <si>
    <t>MUZINICH EUROPEYIELD FUND</t>
  </si>
  <si>
    <t>FR0010058529</t>
  </si>
  <si>
    <t>Natixis Actions Agro Alimentaire</t>
  </si>
  <si>
    <t>Natixis AM</t>
  </si>
  <si>
    <t>Actions agro-alimentaire</t>
  </si>
  <si>
    <t>LU0935228691</t>
  </si>
  <si>
    <t>NATIXIS AM SEEY MUL AS CO</t>
  </si>
  <si>
    <t>NORDEA Investment Fund S.A.</t>
  </si>
  <si>
    <t>LU0227384020</t>
  </si>
  <si>
    <t>NORDEA 1 - STABLE RETURN FUND - BP EUR</t>
  </si>
  <si>
    <t>LU0445386369</t>
  </si>
  <si>
    <t>NORDEA 1 MULTI-ASSET FUND BP EUR CAP</t>
  </si>
  <si>
    <t>FR0000299356</t>
  </si>
  <si>
    <t>NORDEN SRI</t>
  </si>
  <si>
    <t>FR0011585520</t>
  </si>
  <si>
    <t>NOVA EUROPE A</t>
  </si>
  <si>
    <t>EIFFEL INVESTMENT GROUP</t>
  </si>
  <si>
    <t>FR0010262436</t>
  </si>
  <si>
    <t>OBJECTIF SMALL CAPS FRANCE A</t>
  </si>
  <si>
    <t>FR0000989899</t>
  </si>
  <si>
    <t>ODDO BHF Avenir CR-EUR</t>
  </si>
  <si>
    <t>Oddo Bhf Asset Management</t>
  </si>
  <si>
    <t>FR0000990095</t>
  </si>
  <si>
    <t>ODDO BHF Avenir Euro CR-EUR</t>
  </si>
  <si>
    <t>FR0000974149</t>
  </si>
  <si>
    <t>ODDO BHF Avenir Europe CR-EUR</t>
  </si>
  <si>
    <t>FR0010574434</t>
  </si>
  <si>
    <t>ODDO BHF Génération CR-EUR</t>
  </si>
  <si>
    <t>FR0000989915</t>
  </si>
  <si>
    <t>ODDO BHF Immobilier CR-EUR</t>
  </si>
  <si>
    <t>FR0010109165</t>
  </si>
  <si>
    <t>ODDO BHF ProActif Europe CR-EUR</t>
  </si>
  <si>
    <t>FR0010508333</t>
  </si>
  <si>
    <t>OFI ACTIONS MONDE C</t>
  </si>
  <si>
    <t>OFI Lux</t>
  </si>
  <si>
    <t>FR0013267150</t>
  </si>
  <si>
    <t>OFI EUROPEAN GROWTH CLIMATE CHANGE</t>
  </si>
  <si>
    <t>OFI Asset Management</t>
  </si>
  <si>
    <t>LU0185495495</t>
  </si>
  <si>
    <t>OFI INVEST US EQUITY R EUR</t>
  </si>
  <si>
    <t>OFI Lux_</t>
  </si>
  <si>
    <t>FR0007043781</t>
  </si>
  <si>
    <t>OFI MING</t>
  </si>
  <si>
    <t>LU0286061501</t>
  </si>
  <si>
    <t>OFI Multi Select BRIC (A)</t>
  </si>
  <si>
    <t>FR0011170182</t>
  </si>
  <si>
    <t>OFI Precious Metal</t>
  </si>
  <si>
    <t>FR0013247392</t>
  </si>
  <si>
    <t>OFI RS EQUILIBRE</t>
  </si>
  <si>
    <t>FR0013275112</t>
  </si>
  <si>
    <t>OFI RS EURO EQUITY R</t>
  </si>
  <si>
    <t>OFI AM</t>
  </si>
  <si>
    <t>FR0013303609</t>
  </si>
  <si>
    <t>OFI RS EUROPEAN CONVERTIBLE BD</t>
  </si>
  <si>
    <t>FR0010564351</t>
  </si>
  <si>
    <t>OFI RS MULTITRACK R</t>
  </si>
  <si>
    <t>Ofi Gestion Privee</t>
  </si>
  <si>
    <t>IE0005264092</t>
  </si>
  <si>
    <t>OLD MUTUAL EUROPEAN EQUITY FUN</t>
  </si>
  <si>
    <t>FR0010013805</t>
  </si>
  <si>
    <t>OPALE PATRIMOINE P</t>
  </si>
  <si>
    <t>FR0011513563</t>
  </si>
  <si>
    <t>OPCI BNP PARIBAS DIVERSIPIERRE</t>
  </si>
  <si>
    <t>BNP Paribas REIM</t>
  </si>
  <si>
    <t>FR0013142551</t>
  </si>
  <si>
    <t>OPCI SILVER GENERATION Part A</t>
  </si>
  <si>
    <t>A PLUS FINANCE</t>
  </si>
  <si>
    <t>FR0013260262</t>
  </si>
  <si>
    <t>OPCI SOFIDY PIERRE EUROPE A</t>
  </si>
  <si>
    <t>Sofidy</t>
  </si>
  <si>
    <t>Swiss Life AM (France)</t>
  </si>
  <si>
    <t>FR0011066802</t>
  </si>
  <si>
    <t>OPCIMMO</t>
  </si>
  <si>
    <t>FR0011540558</t>
  </si>
  <si>
    <t>OUESSANT P</t>
  </si>
  <si>
    <t>Vivienne Investissement</t>
  </si>
  <si>
    <t>LU2030555283</t>
  </si>
  <si>
    <t>OYSTER EQUITY EMIA GLOBAL C EU</t>
  </si>
  <si>
    <t>iM Global Partner AM S.A.</t>
  </si>
  <si>
    <t>LU0507009503</t>
  </si>
  <si>
    <t>OYSTER EUROPEAN MID &amp; SMALL CAP C EUR PR</t>
  </si>
  <si>
    <t>LU0212178916</t>
  </si>
  <si>
    <t>PARVEST EQUITY EUROP SMALL CAP</t>
  </si>
  <si>
    <t>BNP Paribas Investment Partner</t>
  </si>
  <si>
    <t>LU0194438841</t>
  </si>
  <si>
    <t>PARVEST EQUITY JAPAN SMALL CAP</t>
  </si>
  <si>
    <t>Actions Japon - PMC</t>
  </si>
  <si>
    <t>LU0823416762</t>
  </si>
  <si>
    <t>PARVEST EQUITY WORLD HEALTH CARE CLASSIC CAP</t>
  </si>
  <si>
    <t>FR0010564245</t>
  </si>
  <si>
    <t>Patrimoine Pro-Actif</t>
  </si>
  <si>
    <t>FR0011024298</t>
  </si>
  <si>
    <t>Phileas L/S Europe R</t>
  </si>
  <si>
    <t>Phileas AM</t>
  </si>
  <si>
    <t>LU0386882277</t>
  </si>
  <si>
    <t>PICTET - GLOBAL MEGATREND SELE</t>
  </si>
  <si>
    <t>Pictet Asset Management (Europ</t>
  </si>
  <si>
    <t>LU0255978347</t>
  </si>
  <si>
    <t>Pictet China Equities P EUR</t>
  </si>
  <si>
    <t>LU0280435388</t>
  </si>
  <si>
    <t>Pictet Clean Energy P Eur</t>
  </si>
  <si>
    <t>Pictet Funds (europe) Sa</t>
  </si>
  <si>
    <t>LU0340554913</t>
  </si>
  <si>
    <t>PICTET DIGITAL</t>
  </si>
  <si>
    <t>Pictet Asset Management Europe</t>
  </si>
  <si>
    <t>LU0280437673</t>
  </si>
  <si>
    <t>Pictet Emerging Local Currency Debt</t>
  </si>
  <si>
    <t>PICTET AM</t>
  </si>
  <si>
    <t>LU0941349192</t>
  </si>
  <si>
    <t>PICTET GLOB OPPORTUNITIES P EU</t>
  </si>
  <si>
    <t>LU0503631714</t>
  </si>
  <si>
    <t>PICTET GLOBAL ENVIRTL OPPORT P</t>
  </si>
  <si>
    <t>LU1279334210</t>
  </si>
  <si>
    <t>PICTET ROBOTICS P EUR CAP</t>
  </si>
  <si>
    <t>LU0270904781</t>
  </si>
  <si>
    <t>Pictet Security P Eur</t>
  </si>
  <si>
    <t>LU0340559557</t>
  </si>
  <si>
    <t>Pictet Timber P Eur</t>
  </si>
  <si>
    <t>LU1433232854</t>
  </si>
  <si>
    <t>PICTET TR ATLAS P EUR ACC</t>
  </si>
  <si>
    <t>LU0496443887</t>
  </si>
  <si>
    <t>PICTET TR MANDARIN HP EUR ACC</t>
  </si>
  <si>
    <t>LU0104884860</t>
  </si>
  <si>
    <t>Pictet Water P Eur</t>
  </si>
  <si>
    <t>LU0366534344</t>
  </si>
  <si>
    <t>PICTET-AGRICULTURE-P EUR</t>
  </si>
  <si>
    <t>LU0255977539</t>
  </si>
  <si>
    <t>PICTET-BIOTECH-R EUR</t>
  </si>
  <si>
    <t>LU0217139020</t>
  </si>
  <si>
    <t>PICTET-PREMIUM BRANDS-P EUR</t>
  </si>
  <si>
    <t>Actions luxe</t>
  </si>
  <si>
    <t>LU0130732364</t>
  </si>
  <si>
    <t>PICTET-SMALL CAP EUROPE-P EUR</t>
  </si>
  <si>
    <t>LU0130732877</t>
  </si>
  <si>
    <t>PICTET-USA INDEX-P USD</t>
  </si>
  <si>
    <t>LU2261172451</t>
  </si>
  <si>
    <t>PIQUEMAL HOUGHTON GLOBAL EQUITIES R EUR</t>
  </si>
  <si>
    <t>PIQUEMAL HOUGHTON FUNDS</t>
  </si>
  <si>
    <t>FR0000422842</t>
  </si>
  <si>
    <t>PLUVALCA ALLCAPS A</t>
  </si>
  <si>
    <t>Financière Arbevel</t>
  </si>
  <si>
    <t>FR0000422859</t>
  </si>
  <si>
    <t>PLUVALCA FRANCE SMALLS CAPS A</t>
  </si>
  <si>
    <t>FR0011315696</t>
  </si>
  <si>
    <t>PLUVALCA INITIATIVES PME A</t>
  </si>
  <si>
    <t>FR0013383825</t>
  </si>
  <si>
    <t>PLUVALCA SUS OPPORT ACTION A</t>
  </si>
  <si>
    <t>Actions Europe hors R-U</t>
  </si>
  <si>
    <t>FR0013228715</t>
  </si>
  <si>
    <t>PREIMIUM</t>
  </si>
  <si>
    <t>Primonial REIM</t>
  </si>
  <si>
    <t>LU0203033955</t>
  </si>
  <si>
    <t>Prestige A7 Picking</t>
  </si>
  <si>
    <t>Uzes Gestion</t>
  </si>
  <si>
    <t>FR0011466093</t>
  </si>
  <si>
    <t>QUADRIGE FRANCE SMALLCAPS</t>
  </si>
  <si>
    <t>Inocap</t>
  </si>
  <si>
    <t>FR0013261807</t>
  </si>
  <si>
    <t>QUADRIGE MULTICAPS EUROPE</t>
  </si>
  <si>
    <t>Inocap Gestion Sas</t>
  </si>
  <si>
    <t>FR0011640986</t>
  </si>
  <si>
    <t>QUADRIGE RENDEMENT FR MIDCAPS</t>
  </si>
  <si>
    <t>FR0011885797</t>
  </si>
  <si>
    <t>R CO THEMATIC REAL ESTATE F</t>
  </si>
  <si>
    <t>FR0010909531</t>
  </si>
  <si>
    <t>R CO THEMATIC SILVER PLUS C EU</t>
  </si>
  <si>
    <t>FR0013367281</t>
  </si>
  <si>
    <t>R CO VALOR BALANCED F EUR</t>
  </si>
  <si>
    <t>FR0010697482</t>
  </si>
  <si>
    <t>R CREDIT HORIZON 12 M</t>
  </si>
  <si>
    <t>Rothschild &amp; Cie Gestion</t>
  </si>
  <si>
    <t>FR0007008750</t>
  </si>
  <si>
    <t>R EURO CREDIT (C)</t>
  </si>
  <si>
    <t>FR0000981458</t>
  </si>
  <si>
    <t>R OPAL EQUILIBRE</t>
  </si>
  <si>
    <t>Rothschild Hdf Investment Solu</t>
  </si>
  <si>
    <t>FR0007028907</t>
  </si>
  <si>
    <t>R OPAL MODERE</t>
  </si>
  <si>
    <t>FR0011253624</t>
  </si>
  <si>
    <t>R Valor C</t>
  </si>
  <si>
    <t>FR0011261197</t>
  </si>
  <si>
    <t>R VALOR F EUR</t>
  </si>
  <si>
    <t>FR0010541557</t>
  </si>
  <si>
    <t>R-CO CLUB D</t>
  </si>
  <si>
    <t>AT0000785308</t>
  </si>
  <si>
    <t>Raiffeisen Euro Rent R VTA</t>
  </si>
  <si>
    <t>Raiffeisen Capital Management</t>
  </si>
  <si>
    <t>FR0010237503</t>
  </si>
  <si>
    <t>RB EUROPE ACTIONS C</t>
  </si>
  <si>
    <t>APICIL AM</t>
  </si>
  <si>
    <t>FR0010283838</t>
  </si>
  <si>
    <t>RB Zone Euro Actions</t>
  </si>
  <si>
    <t>LU2022049022</t>
  </si>
  <si>
    <t>RJ FUNDS SMICROCAPS</t>
  </si>
  <si>
    <t>NL0000289783</t>
  </si>
  <si>
    <t>ROBECO SUSTAINABLE GLOBAL STARS EQUITIES FUND</t>
  </si>
  <si>
    <t>Robeco NV</t>
  </si>
  <si>
    <t>FR0011659937</t>
  </si>
  <si>
    <t>Roche Brune Euro PME P</t>
  </si>
  <si>
    <t>LU1209226023</t>
  </si>
  <si>
    <t>RS EUROPEAN POSITIVE ECONOMY</t>
  </si>
  <si>
    <t>FR0013252459</t>
  </si>
  <si>
    <t>SAM ALLOCATION ACTIONS</t>
  </si>
  <si>
    <t>FR0013252483</t>
  </si>
  <si>
    <t>SAM ALLOCATION PATRIMONIALE</t>
  </si>
  <si>
    <t>FR0011254473</t>
  </si>
  <si>
    <t>SANSO SHORT DURATION</t>
  </si>
  <si>
    <t>FR0013408432</t>
  </si>
  <si>
    <t>SCHELCHER IVO GLBL YIELD 2024P</t>
  </si>
  <si>
    <t>Schelcher Prince Gestion</t>
  </si>
  <si>
    <t>FR0010707513</t>
  </si>
  <si>
    <t>Schelcher Prince Obligation Moyen Terme P</t>
  </si>
  <si>
    <t>LU1514167722</t>
  </si>
  <si>
    <t>SCHRODER ISF CREDIT INC A ACCU</t>
  </si>
  <si>
    <t>Schroder Investment Mgt Lux Sa</t>
  </si>
  <si>
    <t>Schroder Investment Management</t>
  </si>
  <si>
    <t>LU0248178062</t>
  </si>
  <si>
    <t>SCHRODER ISF US SMALL &amp; MID-CA</t>
  </si>
  <si>
    <t>LU0385664312</t>
  </si>
  <si>
    <t>SEB NORDIC SMALL CAP FUND C EU</t>
  </si>
  <si>
    <t>SEB Asset Management S.A.</t>
  </si>
  <si>
    <t>FR0010286021</t>
  </si>
  <si>
    <t>Sextant Autour du Monde A</t>
  </si>
  <si>
    <t>Amiral Gestion</t>
  </si>
  <si>
    <t>FR0013202132</t>
  </si>
  <si>
    <t>SEXTANT BOND PICKING</t>
  </si>
  <si>
    <t>FR0010286013</t>
  </si>
  <si>
    <t>SEXTANT GRAND LARGE A</t>
  </si>
  <si>
    <t>FR0010547869</t>
  </si>
  <si>
    <t>SEXTANT PME</t>
  </si>
  <si>
    <t>FR0000988503</t>
  </si>
  <si>
    <t>SG ACTIONS LUXE</t>
  </si>
  <si>
    <t>Société Générale Gestion</t>
  </si>
  <si>
    <t>FR0007010657</t>
  </si>
  <si>
    <t>SG LIQUIDITE PEA</t>
  </si>
  <si>
    <t>Trésorerie PEA</t>
  </si>
  <si>
    <t>LU2206831682</t>
  </si>
  <si>
    <t>SILEX RISK MANAGED GLOBAL CONVERTIBLES P Acc EUR</t>
  </si>
  <si>
    <t>SILEX INVESTMENT MANAGERS</t>
  </si>
  <si>
    <t>LU0321371998</t>
  </si>
  <si>
    <t>SISF EUROPEAN DIVIDEND MAXIMIS</t>
  </si>
  <si>
    <t>Actions Europe - strats</t>
  </si>
  <si>
    <t>FR0010308825</t>
  </si>
  <si>
    <t>SLF DEFENSIVE P</t>
  </si>
  <si>
    <t>Swiss Life Asset Management (F</t>
  </si>
  <si>
    <t>FR0013332418</t>
  </si>
  <si>
    <t>SLF OPPORTU H - Y 2023 P CAPI</t>
  </si>
  <si>
    <t>FR0011694256</t>
  </si>
  <si>
    <t>SOFIDY SELECTION 1</t>
  </si>
  <si>
    <t>FR0011363746</t>
  </si>
  <si>
    <t>Solidarité Habitat et Humanisme</t>
  </si>
  <si>
    <t>FR0012709707</t>
  </si>
  <si>
    <t>STRATEGIE CONSOMMATION-LUXE &amp; LOW COST</t>
  </si>
  <si>
    <t>Actions biens de consommation</t>
  </si>
  <si>
    <t>FR0000435216</t>
  </si>
  <si>
    <t>STRATEGIE FRANCE ISR</t>
  </si>
  <si>
    <t>FR0000983579</t>
  </si>
  <si>
    <t>STRATEGIE INDICE OR</t>
  </si>
  <si>
    <t>FR0000983587</t>
  </si>
  <si>
    <t>STRATEGIE INDICE PIERRE</t>
  </si>
  <si>
    <t>FR0011548841</t>
  </si>
  <si>
    <t>STRATEGIE MONDE</t>
  </si>
  <si>
    <t>FR0013335676</t>
  </si>
  <si>
    <t>STRATÉGIE MONDE DÉFENSIF</t>
  </si>
  <si>
    <t>FR0013198959</t>
  </si>
  <si>
    <t>STRATEGIE MONDE EQUILIBRE</t>
  </si>
  <si>
    <t>FR0000016172</t>
  </si>
  <si>
    <t>STRATEGIE RENDEMENT</t>
  </si>
  <si>
    <t>FR0000983561</t>
  </si>
  <si>
    <t>STRATEGIE SANTE</t>
  </si>
  <si>
    <t>FR0000442436</t>
  </si>
  <si>
    <t>STRATEGIE TECHNO</t>
  </si>
  <si>
    <t>FR0010996629</t>
  </si>
  <si>
    <t>Sunny Euro Strategic</t>
  </si>
  <si>
    <t>FR0013180072</t>
  </si>
  <si>
    <t>SUNNY EURO STRATEGIC A</t>
  </si>
  <si>
    <t>FR0011299379</t>
  </si>
  <si>
    <t>SUNNY EURO STRATEGIC PLUS</t>
  </si>
  <si>
    <t>Oblig euro moyen terme</t>
  </si>
  <si>
    <t>FR0013219722</t>
  </si>
  <si>
    <t>SWISSLIFE DYNAPIERRE P</t>
  </si>
  <si>
    <t>SWISS LIFE REIM</t>
  </si>
  <si>
    <t>Sycomore AM</t>
  </si>
  <si>
    <t>FR0007078589</t>
  </si>
  <si>
    <t>SYCOMORE ALLOCAT. PATRIMOINE R</t>
  </si>
  <si>
    <t>LU1183791794</t>
  </si>
  <si>
    <t>SYCOMORE ECO SOLUTIONS R</t>
  </si>
  <si>
    <t>Sycomore Asset Management</t>
  </si>
  <si>
    <t>FR0010111732</t>
  </si>
  <si>
    <t>SYCOMORE FRANCECAP R</t>
  </si>
  <si>
    <t>LU1301026388</t>
  </si>
  <si>
    <t>SYCOMORE FUND HAPPY  WORK R</t>
  </si>
  <si>
    <t>FR0010363366</t>
  </si>
  <si>
    <t>SYCOMORE L/S OPPORTUNITIES R</t>
  </si>
  <si>
    <t>FR0010738120</t>
  </si>
  <si>
    <t>SYCOMORE PARTNERS P</t>
  </si>
  <si>
    <t>FR0011169341</t>
  </si>
  <si>
    <t>SYCOMORE SELECT. RESPONSABLE R</t>
  </si>
  <si>
    <t>FR0011288513</t>
  </si>
  <si>
    <t>SYCOMORE SELECTION CREDIT R</t>
  </si>
  <si>
    <t>FR0010376368</t>
  </si>
  <si>
    <t>SYNERGY SMALLER CIES R</t>
  </si>
  <si>
    <t>FR0010487512</t>
  </si>
  <si>
    <t>TAILOR ALLOCATION DEFENSIVE C</t>
  </si>
  <si>
    <t>Tailor Asset Management</t>
  </si>
  <si>
    <t>FR0010952432</t>
  </si>
  <si>
    <t>TAILOR CREDIT RENDEMENT CIBLE C</t>
  </si>
  <si>
    <t>TAILOR CAPITAL</t>
  </si>
  <si>
    <t>FR0011322767</t>
  </si>
  <si>
    <t>TAILOR EPARGNE HIGH YIELD 1-2 C</t>
  </si>
  <si>
    <t>Oblig euro court terme Privés</t>
  </si>
  <si>
    <t>LU0170477797</t>
  </si>
  <si>
    <t>TEMPLETON GL TR N ACC USD</t>
  </si>
  <si>
    <t>Franklin Templeton IM</t>
  </si>
  <si>
    <t>LU0294221253</t>
  </si>
  <si>
    <t>Templeton Global Total Return Fund NEH Euro Cap</t>
  </si>
  <si>
    <t>LU1951200481</t>
  </si>
  <si>
    <t>THEMATICS AI ET ROBOTICS FUND</t>
  </si>
  <si>
    <t>Natixis Investment Managers</t>
  </si>
  <si>
    <t>LU1951204046</t>
  </si>
  <si>
    <t>THEMATICS META FUND R/A (EUR)</t>
  </si>
  <si>
    <t>LU1951225553</t>
  </si>
  <si>
    <t>THEMATICS SAFETY FUND R/A (EUR)</t>
  </si>
  <si>
    <t>LU2095319849</t>
  </si>
  <si>
    <t>THEMATICS SUBSCRIP ECONOMY FD</t>
  </si>
  <si>
    <t>LU1951229035</t>
  </si>
  <si>
    <t>THEMATICS WATER FUND</t>
  </si>
  <si>
    <t>LU0061474960</t>
  </si>
  <si>
    <t>THREADNEEDLE (LUX) GLOBAL FOCUS AU USD CAP</t>
  </si>
  <si>
    <t>THREADNEEDLE INVESTMENTS</t>
  </si>
  <si>
    <t>FR0010501296</t>
  </si>
  <si>
    <t>Tiepolo Rendement C</t>
  </si>
  <si>
    <t>Financière Tiepolo</t>
  </si>
  <si>
    <t>FR0010501312</t>
  </si>
  <si>
    <t>TIEPOLO VALEURS C</t>
  </si>
  <si>
    <t>LU2147879626</t>
  </si>
  <si>
    <t>TIKEH INTL CROSS ASSETS F C 3D</t>
  </si>
  <si>
    <t>Tikehau IM</t>
  </si>
  <si>
    <t>FR0011131812</t>
  </si>
  <si>
    <t>TIKEHAU 2022 C</t>
  </si>
  <si>
    <t>FR0013505450</t>
  </si>
  <si>
    <t>TIKEHAU 2027 R-ACC-EUR</t>
  </si>
  <si>
    <t>FR0010460493</t>
  </si>
  <si>
    <t>Tikehau Crédit Plus A</t>
  </si>
  <si>
    <t>FR0012127389</t>
  </si>
  <si>
    <t>TIKEHAU GLOBAL VALUE P</t>
  </si>
  <si>
    <t>Tikehau Investment Management</t>
  </si>
  <si>
    <t>LU2147879543</t>
  </si>
  <si>
    <t>Tikehau International Cross Assets R Acc EUR</t>
  </si>
  <si>
    <t>LU1899106907</t>
  </si>
  <si>
    <t>TOBAM ANTIB MULTIA FD B1 E ACC</t>
  </si>
  <si>
    <t>Tobam</t>
  </si>
  <si>
    <t>FR0010546929</t>
  </si>
  <si>
    <t>Tocqueville Dividende C</t>
  </si>
  <si>
    <t>Tocqueville Finance</t>
  </si>
  <si>
    <t>FR0010649772</t>
  </si>
  <si>
    <t>TOCQUEVILLE GOLD P</t>
  </si>
  <si>
    <t>FR0010547067</t>
  </si>
  <si>
    <t>Tocqueville Value Europe</t>
  </si>
  <si>
    <t>FR0011319664</t>
  </si>
  <si>
    <t>TRECENTO SANTE</t>
  </si>
  <si>
    <t>TRECENTO AM</t>
  </si>
  <si>
    <t>FR0007072160</t>
  </si>
  <si>
    <t>TRUSTEAM OPTIMUM</t>
  </si>
  <si>
    <t>Trusteam Finance SCA</t>
  </si>
  <si>
    <t>FR0007066725</t>
  </si>
  <si>
    <t>TRUSTEAM ROC EUROPE C</t>
  </si>
  <si>
    <t>LU0500231252</t>
  </si>
  <si>
    <t>UBAM - EUR CONVE BOND AC EUR</t>
  </si>
  <si>
    <t>UBP Asset Management (Europe)</t>
  </si>
  <si>
    <t>LU2001959225</t>
  </si>
  <si>
    <t>UBAM EUROPE MARKET NEUTRAL RD</t>
  </si>
  <si>
    <t>FR0010546903</t>
  </si>
  <si>
    <t>ULYSSE C</t>
  </si>
  <si>
    <t>FR0011631035</t>
  </si>
  <si>
    <t>VARENNE GLOBAL A</t>
  </si>
  <si>
    <t>Varenne Capital Partners</t>
  </si>
  <si>
    <t>FR0007080155</t>
  </si>
  <si>
    <t>Varenne Valeur</t>
  </si>
  <si>
    <t>FR0010916916</t>
  </si>
  <si>
    <t>VATEL FLEXIBLE C</t>
  </si>
  <si>
    <t>VATEL CAPITAL</t>
  </si>
  <si>
    <t>FR0010078279</t>
  </si>
  <si>
    <t>VEGA COURT TERME DYNAMIQUE R</t>
  </si>
  <si>
    <t>Vega Investment Managers</t>
  </si>
  <si>
    <t>FR0013299047</t>
  </si>
  <si>
    <t>VEGA DISRUPTION</t>
  </si>
  <si>
    <t>FR0013462744</t>
  </si>
  <si>
    <t>VEGA TRANS RESPONSABLE PART RC</t>
  </si>
  <si>
    <t>Vega IM</t>
  </si>
  <si>
    <t>FR0007048996</t>
  </si>
  <si>
    <t>WORLD PERFORMERS A</t>
  </si>
  <si>
    <t>ETF</t>
  </si>
  <si>
    <t>OUI</t>
  </si>
  <si>
    <t>Label ISR</t>
  </si>
  <si>
    <t>Label GreenFin</t>
  </si>
  <si>
    <t>Label Finansol</t>
  </si>
  <si>
    <t>Performance YTD</t>
  </si>
  <si>
    <t>Performance 2020</t>
  </si>
  <si>
    <t>NON</t>
  </si>
  <si>
    <t>NC</t>
  </si>
  <si>
    <t>XS2394884477</t>
  </si>
  <si>
    <t>ATHENA AIRBAG TRI EUROZONE</t>
  </si>
  <si>
    <t>EQUITIM</t>
  </si>
  <si>
    <t>Fonds à formule</t>
  </si>
  <si>
    <t>XS2114121606</t>
  </si>
  <si>
    <t>AUTOCALL DEG BANQUES FEV 22</t>
  </si>
  <si>
    <t>XS2379889814</t>
  </si>
  <si>
    <t>AUTOCALL STEP EQUAL SEC NOV21</t>
  </si>
  <si>
    <t>XS2114128791</t>
  </si>
  <si>
    <t>AV ORANGE OPPORTUNITE JAN 22</t>
  </si>
  <si>
    <t>GOLDMAN SACHS AM</t>
  </si>
  <si>
    <t>FR0014006516</t>
  </si>
  <si>
    <t>E TECHNO DEC 2021</t>
  </si>
  <si>
    <t>FR0014005MW2</t>
  </si>
  <si>
    <t>EUROPE RENDEMENT DECEMBRE 2021</t>
  </si>
  <si>
    <t>FR00140066W6</t>
  </si>
  <si>
    <t>EUROZONE FEVRIER 2022</t>
  </si>
  <si>
    <t>FRSG000129T4</t>
  </si>
  <si>
    <t>LAURIERS PERSPECTIVES MAI 2022</t>
  </si>
  <si>
    <t>IGPS0000001C</t>
  </si>
  <si>
    <t>LF GRAND PARIS PATRIMOINE -C</t>
  </si>
  <si>
    <t>SCPI</t>
  </si>
  <si>
    <t>IGPS0000001D</t>
  </si>
  <si>
    <t>LF GRAND PARIS PATRIMOINE -D</t>
  </si>
  <si>
    <t>FRSG000128Y6</t>
  </si>
  <si>
    <t>MARATEA TRIMESTRIEL JANV 22</t>
  </si>
  <si>
    <t>FRSG000126F9</t>
  </si>
  <si>
    <t>OPPORTUNITE BANCAIRES JAN 2022</t>
  </si>
  <si>
    <t>ADEQUITY</t>
  </si>
  <si>
    <t>XS2335258047</t>
  </si>
  <si>
    <t>PHOENIX MEMOIRE DEG DEC 2021</t>
  </si>
  <si>
    <t>FR0014005Y07</t>
  </si>
  <si>
    <t>RENDEMENT TRIM DÉGF EWC JAN 22</t>
  </si>
  <si>
    <t>IGPSKA00070D</t>
  </si>
  <si>
    <t>SC SOFIDY CONVICTIONS IMMOBILIERES</t>
  </si>
  <si>
    <t>SCI</t>
  </si>
  <si>
    <t>FR0013403599</t>
  </si>
  <si>
    <t>SCI ATREAM EURO HOSPITALITY C</t>
  </si>
  <si>
    <t>ATREAM</t>
  </si>
  <si>
    <t>IGP11000043C</t>
  </si>
  <si>
    <t>SCI Capimmo</t>
  </si>
  <si>
    <t>IGPSKA00065D</t>
  </si>
  <si>
    <t>SCI VIAGENERATIONS</t>
  </si>
  <si>
    <t>IGPS0000005C</t>
  </si>
  <si>
    <t>SCPI ALTIXIA COMMERCES (Capitalisation)</t>
  </si>
  <si>
    <t>ALTIXIA REIM</t>
  </si>
  <si>
    <t>IGPS0000005D</t>
  </si>
  <si>
    <t>SCPI ALTIXIA COMMERCES (Distribution)</t>
  </si>
  <si>
    <t>IGP07001222C</t>
  </si>
  <si>
    <t>SCPI EDISSIMMO (Capitalisation)</t>
  </si>
  <si>
    <t>IGP07001222D</t>
  </si>
  <si>
    <t>SCPI EDISSIMMO (Distribution)</t>
  </si>
  <si>
    <t>IGP00000201C</t>
  </si>
  <si>
    <t>SCPI Efimmo (Capitalisation)</t>
  </si>
  <si>
    <t>IGP00000201D</t>
  </si>
  <si>
    <t>SCPI Efimmo (Distribution)</t>
  </si>
  <si>
    <t>IGP0ADV1516C</t>
  </si>
  <si>
    <t>SCPI EUROVALYS C</t>
  </si>
  <si>
    <t>Advenis Investment Managers</t>
  </si>
  <si>
    <t>IGP0ADV1516D</t>
  </si>
  <si>
    <t>SCPI EUROVALYS D</t>
  </si>
  <si>
    <t>IGP00009513C</t>
  </si>
  <si>
    <t>SCPI Immorente (Capitalisation)</t>
  </si>
  <si>
    <t>IGP00009513D</t>
  </si>
  <si>
    <t>SCPI Immorente (Distribution)</t>
  </si>
  <si>
    <t>IGP08000011C</t>
  </si>
  <si>
    <t>SCPI INTERPIERRE (Capitalisation)</t>
  </si>
  <si>
    <t>Paref Gestion</t>
  </si>
  <si>
    <t>IGP08000011D</t>
  </si>
  <si>
    <t>SCPI INTERPIERRE (Distribution)</t>
  </si>
  <si>
    <t>IGP100007LPC</t>
  </si>
  <si>
    <t>SCPI LAFFITTE PIERRE - C</t>
  </si>
  <si>
    <t>Nami AEW Europe</t>
  </si>
  <si>
    <t>IGP100007LPD</t>
  </si>
  <si>
    <t>SCPI LAFFITTE PIERRE - D</t>
  </si>
  <si>
    <t>IGPSKA00055C</t>
  </si>
  <si>
    <t>SCPI LFP OPPORTUNITE IMMO - C</t>
  </si>
  <si>
    <t>IGPSKA00055D</t>
  </si>
  <si>
    <t>SCPI LFP OPPORTUNITE IMMO - D</t>
  </si>
  <si>
    <t>IGP00000531C</t>
  </si>
  <si>
    <t>SCPI Novapierre 1 (Capitalisation)</t>
  </si>
  <si>
    <t>IGP00000531D</t>
  </si>
  <si>
    <t>SCPI Novapierre 1 (Distribution)</t>
  </si>
  <si>
    <t>IGF11000001C</t>
  </si>
  <si>
    <t>SCPI PATRIMMO COMMERCE (Capitalisation)</t>
  </si>
  <si>
    <t>IGF11000001D</t>
  </si>
  <si>
    <t>SCPI PATRIMMO COMMERCE (Distribution)</t>
  </si>
  <si>
    <t>IGPSKA00060C</t>
  </si>
  <si>
    <t>SCPI PF GRAND PARIS - C</t>
  </si>
  <si>
    <t>PERIAL ASSET MANAGEMENT</t>
  </si>
  <si>
    <t>IGPSKA00060D</t>
  </si>
  <si>
    <t>SCPI PF GRAND PARIS - D</t>
  </si>
  <si>
    <t>IGPSKA00040D</t>
  </si>
  <si>
    <t>SCPI PFO - D</t>
  </si>
  <si>
    <t>PERIAL</t>
  </si>
  <si>
    <t>IGPSKA00040C</t>
  </si>
  <si>
    <t>SCPI PFO _x0013_  C</t>
  </si>
  <si>
    <t>IGP07000034C</t>
  </si>
  <si>
    <t>SCPI PFO2 (Capitalisation)</t>
  </si>
  <si>
    <t>IGP07000034D</t>
  </si>
  <si>
    <t>SCPI PFO2 (Distribution)</t>
  </si>
  <si>
    <t>IGP00000812C</t>
  </si>
  <si>
    <t>SCPI PRIMOPIERRE (Capitalisation)</t>
  </si>
  <si>
    <t>IGP00000812D</t>
  </si>
  <si>
    <t>SCPI PRIMOPIERRE (Distribution)</t>
  </si>
  <si>
    <t>IGP11000002C</t>
  </si>
  <si>
    <t>SCPI PRIMOVIE (Capitalisation)</t>
  </si>
  <si>
    <t>IGP11000002D</t>
  </si>
  <si>
    <t>SCPI PRIMOVIE (Distribution)</t>
  </si>
  <si>
    <t>IGP07001218C</t>
  </si>
  <si>
    <t>SCPI Rivoli Avenir Patrimoine (Capitalisation)</t>
  </si>
  <si>
    <t>IGP07001218D</t>
  </si>
  <si>
    <t>SCPI Rivoli Avenir Patrimoine (Distribution)</t>
  </si>
  <si>
    <t>FR0014006CX9</t>
  </si>
  <si>
    <t>TARGET DAILY FRANCE JANV 2022</t>
  </si>
  <si>
    <t>IGPS0000003C</t>
  </si>
  <si>
    <t>VMP_EFIMMO_C</t>
  </si>
  <si>
    <t>IGPS0000003D</t>
  </si>
  <si>
    <t>VMP_EFIMMO_D</t>
  </si>
  <si>
    <t>IGPS0000004C</t>
  </si>
  <si>
    <t>VMP_IMMORENTE_C</t>
  </si>
  <si>
    <t>IGPS0000004D</t>
  </si>
  <si>
    <t>VMP_IMMORENTE_D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</si>
</sst>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nnees\Partage\Departements\Investissement\Priv&#233;\REPORTING\Offre%20fonds%20Intencial\REPORTING\2021\12-%20DECEMBRE\Liste_OPC_Apicil_Life_Apicil_Epargne_Gresham_Banque%20-%20DEC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FT0/AppData/Local/Temp/Export_2021-12-15_16112_Comple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re vitrine INTENCIAL"/>
      <sheetName val="Offre vitrine ILR"/>
      <sheetName val="Offre ETF"/>
    </sheetNames>
    <sheetDataSet>
      <sheetData sheetId="0"/>
      <sheetData sheetId="1">
        <row r="13">
          <cell r="A13" t="str">
            <v>FR0013305521</v>
          </cell>
          <cell r="B13" t="str">
            <v>Aequam European Equities P1</v>
          </cell>
          <cell r="C13" t="str">
            <v>Aequam Capital</v>
          </cell>
          <cell r="D13" t="str">
            <v>Allocation Flexible Europe</v>
          </cell>
          <cell r="E13" t="str">
            <v>EUR</v>
          </cell>
          <cell r="F13">
            <v>1</v>
          </cell>
          <cell r="G13">
            <v>5</v>
          </cell>
          <cell r="H13" t="str">
            <v>NON</v>
          </cell>
          <cell r="I13" t="str">
            <v>NON</v>
          </cell>
          <cell r="J13">
            <v>8</v>
          </cell>
          <cell r="K13" t="str">
            <v>OUI</v>
          </cell>
          <cell r="L13" t="str">
            <v>NON</v>
          </cell>
          <cell r="M13" t="str">
            <v>NON</v>
          </cell>
          <cell r="N13" t="str">
            <v>NON</v>
          </cell>
          <cell r="O13">
            <v>17.41</v>
          </cell>
          <cell r="P13">
            <v>16.18</v>
          </cell>
          <cell r="Q13">
            <v>32.85</v>
          </cell>
          <cell r="R13">
            <v>11.15</v>
          </cell>
          <cell r="S13">
            <v>-7.43</v>
          </cell>
        </row>
        <row r="14">
          <cell r="A14" t="str">
            <v>LU0572586591</v>
          </cell>
          <cell r="B14" t="str">
            <v>Alken Fund Absolute Return Europe A EUR Acc</v>
          </cell>
          <cell r="C14" t="str">
            <v>AFFM SA</v>
          </cell>
          <cell r="D14" t="str">
            <v>Performance absolue euro Long/Short biais positif</v>
          </cell>
          <cell r="E14" t="str">
            <v>EUR</v>
          </cell>
          <cell r="F14">
            <v>1</v>
          </cell>
          <cell r="G14">
            <v>6</v>
          </cell>
          <cell r="H14" t="str">
            <v>NON</v>
          </cell>
          <cell r="I14" t="str">
            <v>NON</v>
          </cell>
          <cell r="J14">
            <v>8</v>
          </cell>
          <cell r="K14" t="str">
            <v>OUI</v>
          </cell>
          <cell r="L14" t="str">
            <v>NON</v>
          </cell>
          <cell r="M14" t="str">
            <v>NON</v>
          </cell>
          <cell r="N14" t="str">
            <v>NON</v>
          </cell>
          <cell r="O14">
            <v>-7.52</v>
          </cell>
          <cell r="P14">
            <v>9.99</v>
          </cell>
          <cell r="Q14">
            <v>18.64</v>
          </cell>
          <cell r="R14">
            <v>5</v>
          </cell>
          <cell r="S14">
            <v>-9.6199999999999992</v>
          </cell>
        </row>
        <row r="15">
          <cell r="A15" t="str">
            <v>LU0235308482</v>
          </cell>
          <cell r="B15" t="str">
            <v>Alken Fund European Opportunities R EUR Acc</v>
          </cell>
          <cell r="C15" t="str">
            <v>AFFM SA</v>
          </cell>
          <cell r="D15" t="str">
            <v>Actions Europe</v>
          </cell>
          <cell r="E15" t="str">
            <v>EUR</v>
          </cell>
          <cell r="F15">
            <v>1</v>
          </cell>
          <cell r="G15">
            <v>6</v>
          </cell>
          <cell r="H15" t="str">
            <v>OUI</v>
          </cell>
          <cell r="I15" t="str">
            <v>NON</v>
          </cell>
          <cell r="J15">
            <v>8</v>
          </cell>
          <cell r="K15" t="str">
            <v>OUI</v>
          </cell>
          <cell r="L15" t="str">
            <v>NON</v>
          </cell>
          <cell r="M15" t="str">
            <v>NON</v>
          </cell>
          <cell r="N15" t="str">
            <v>NON</v>
          </cell>
          <cell r="O15">
            <v>8.9</v>
          </cell>
          <cell r="P15">
            <v>23.43</v>
          </cell>
          <cell r="Q15">
            <v>40.07</v>
          </cell>
          <cell r="R15">
            <v>17.23</v>
          </cell>
          <cell r="S15">
            <v>-13.81</v>
          </cell>
        </row>
        <row r="16">
          <cell r="A16" t="str">
            <v>FR0010032326</v>
          </cell>
          <cell r="B16" t="str">
            <v>Allianz Euro High Yield RC</v>
          </cell>
          <cell r="C16" t="str">
            <v>Allianz Global Investors GmbH</v>
          </cell>
          <cell r="D16" t="str">
            <v>Obligations Euro Haut Rendement</v>
          </cell>
          <cell r="E16" t="str">
            <v>EUR</v>
          </cell>
          <cell r="F16">
            <v>4</v>
          </cell>
          <cell r="G16">
            <v>4</v>
          </cell>
          <cell r="H16" t="str">
            <v>NON</v>
          </cell>
          <cell r="I16" t="str">
            <v>NON</v>
          </cell>
          <cell r="J16">
            <v>8</v>
          </cell>
          <cell r="K16" t="str">
            <v>OUI</v>
          </cell>
          <cell r="L16" t="str">
            <v>NON</v>
          </cell>
          <cell r="M16" t="str">
            <v>NON</v>
          </cell>
          <cell r="N16" t="str">
            <v>NON</v>
          </cell>
          <cell r="O16">
            <v>11.6</v>
          </cell>
          <cell r="P16">
            <v>8.23</v>
          </cell>
          <cell r="Q16">
            <v>18.05</v>
          </cell>
          <cell r="R16">
            <v>0.79</v>
          </cell>
          <cell r="S16">
            <v>2.08</v>
          </cell>
        </row>
        <row r="17">
          <cell r="A17" t="str">
            <v>FR0000945503</v>
          </cell>
          <cell r="B17" t="str">
            <v>Allianz Foncier C et/ou D</v>
          </cell>
          <cell r="C17" t="str">
            <v>Allianz Global Investors GmbH</v>
          </cell>
          <cell r="D17" t="str">
            <v>Actions Sectorielles Immobilier Europe</v>
          </cell>
          <cell r="E17" t="str">
            <v>EUR</v>
          </cell>
          <cell r="F17">
            <v>2</v>
          </cell>
          <cell r="G17">
            <v>6</v>
          </cell>
          <cell r="H17" t="str">
            <v>NON</v>
          </cell>
          <cell r="I17" t="str">
            <v>NON</v>
          </cell>
          <cell r="J17">
            <v>6</v>
          </cell>
          <cell r="K17" t="str">
            <v>NON</v>
          </cell>
          <cell r="L17" t="str">
            <v>NON</v>
          </cell>
          <cell r="M17" t="str">
            <v>NON</v>
          </cell>
          <cell r="N17" t="str">
            <v>NON</v>
          </cell>
          <cell r="O17">
            <v>18.89</v>
          </cell>
          <cell r="P17">
            <v>19.149999999999999</v>
          </cell>
          <cell r="Q17">
            <v>37.25</v>
          </cell>
          <cell r="R17">
            <v>8.24</v>
          </cell>
          <cell r="S17">
            <v>-5.66</v>
          </cell>
        </row>
        <row r="18">
          <cell r="A18" t="str">
            <v>FR0013277571</v>
          </cell>
          <cell r="B18" t="str">
            <v>SICAV Echiquier Echiquier Altarocca Hybrid Bonds A</v>
          </cell>
          <cell r="C18" t="str">
            <v>La Financière De L'Echiquier</v>
          </cell>
          <cell r="D18" t="str">
            <v>Obligations Euro Secteur Privé</v>
          </cell>
          <cell r="E18" t="str">
            <v>EUR</v>
          </cell>
          <cell r="F18">
            <v>1</v>
          </cell>
          <cell r="G18">
            <v>4</v>
          </cell>
          <cell r="H18" t="str">
            <v>NON</v>
          </cell>
          <cell r="I18" t="str">
            <v>NON</v>
          </cell>
          <cell r="J18">
            <v>8</v>
          </cell>
          <cell r="K18" t="str">
            <v>OUI</v>
          </cell>
          <cell r="L18" t="str">
            <v>NON</v>
          </cell>
          <cell r="M18" t="str">
            <v>NON</v>
          </cell>
          <cell r="N18" t="str">
            <v>NON</v>
          </cell>
          <cell r="O18">
            <v>7.62</v>
          </cell>
          <cell r="P18">
            <v>6.02</v>
          </cell>
          <cell r="Q18">
            <v>12.51</v>
          </cell>
          <cell r="R18">
            <v>-0.51</v>
          </cell>
          <cell r="S18">
            <v>-0.38</v>
          </cell>
        </row>
        <row r="19">
          <cell r="A19" t="str">
            <v>FR0010466128</v>
          </cell>
          <cell r="B19" t="str">
            <v>Actis Alterna Plus EUR Acc</v>
          </cell>
          <cell r="C19" t="str">
            <v>Actis Asset Management</v>
          </cell>
          <cell r="D19" t="str">
            <v>Allocation Flexible Prudent Europe</v>
          </cell>
          <cell r="E19" t="str">
            <v>EUR</v>
          </cell>
          <cell r="F19">
            <v>4</v>
          </cell>
          <cell r="G19">
            <v>3</v>
          </cell>
          <cell r="H19" t="str">
            <v>NON</v>
          </cell>
          <cell r="I19" t="str">
            <v>NON</v>
          </cell>
          <cell r="J19" t="str">
            <v>NC</v>
          </cell>
          <cell r="K19" t="str">
            <v>NON</v>
          </cell>
          <cell r="L19" t="str">
            <v>NON</v>
          </cell>
          <cell r="M19" t="str">
            <v>NON</v>
          </cell>
          <cell r="N19" t="str">
            <v>NON</v>
          </cell>
          <cell r="O19">
            <v>9.51</v>
          </cell>
          <cell r="P19">
            <v>5.25</v>
          </cell>
          <cell r="Q19">
            <v>12.21</v>
          </cell>
          <cell r="R19">
            <v>2.92</v>
          </cell>
          <cell r="S19">
            <v>0.98</v>
          </cell>
        </row>
        <row r="20">
          <cell r="A20" t="str">
            <v>FR0010581736</v>
          </cell>
          <cell r="B20" t="str">
            <v>Sanso Opportunites A</v>
          </cell>
          <cell r="C20" t="str">
            <v>Sanso IS</v>
          </cell>
          <cell r="D20" t="str">
            <v>Allocation Flexible Monde</v>
          </cell>
          <cell r="E20" t="str">
            <v>EUR</v>
          </cell>
          <cell r="F20">
            <v>1</v>
          </cell>
          <cell r="G20">
            <v>4</v>
          </cell>
          <cell r="H20" t="str">
            <v>NON</v>
          </cell>
          <cell r="I20" t="str">
            <v>NON</v>
          </cell>
          <cell r="J20">
            <v>6</v>
          </cell>
          <cell r="K20" t="str">
            <v>OUI</v>
          </cell>
          <cell r="L20" t="str">
            <v>NON</v>
          </cell>
          <cell r="M20" t="str">
            <v>NON</v>
          </cell>
          <cell r="N20" t="str">
            <v>NON</v>
          </cell>
          <cell r="O20">
            <v>12.66</v>
          </cell>
          <cell r="P20">
            <v>10.7</v>
          </cell>
          <cell r="Q20">
            <v>22.63</v>
          </cell>
          <cell r="R20">
            <v>6.04</v>
          </cell>
          <cell r="S20">
            <v>1.46</v>
          </cell>
        </row>
        <row r="21">
          <cell r="A21" t="str">
            <v>FR0013528478</v>
          </cell>
          <cell r="B21" t="str">
            <v>Amilton Global Property C</v>
          </cell>
          <cell r="C21" t="str">
            <v>Meeschaert Amilton AM</v>
          </cell>
          <cell r="D21" t="str">
            <v>Actions Sectorielles Immobilier Monde</v>
          </cell>
          <cell r="E21" t="str">
            <v>EUR</v>
          </cell>
          <cell r="F21" t="str">
            <v>NC</v>
          </cell>
          <cell r="G21">
            <v>6</v>
          </cell>
          <cell r="H21" t="str">
            <v>NON</v>
          </cell>
          <cell r="I21" t="str">
            <v>NON</v>
          </cell>
          <cell r="J21">
            <v>8</v>
          </cell>
          <cell r="K21" t="str">
            <v>OUI</v>
          </cell>
          <cell r="L21" t="str">
            <v>NON</v>
          </cell>
          <cell r="M21" t="str">
            <v>NON</v>
          </cell>
          <cell r="N21" t="str">
            <v>NON</v>
          </cell>
          <cell r="O21">
            <v>0</v>
          </cell>
          <cell r="P21">
            <v>0</v>
          </cell>
          <cell r="Q21">
            <v>0</v>
          </cell>
          <cell r="R21">
            <v>23.34</v>
          </cell>
          <cell r="S21">
            <v>0</v>
          </cell>
        </row>
        <row r="22">
          <cell r="A22" t="str">
            <v>FR0010687749</v>
          </cell>
          <cell r="B22" t="str">
            <v>Amilton Premium Europe R</v>
          </cell>
          <cell r="C22" t="str">
            <v>Meeschaert Amilton AM</v>
          </cell>
          <cell r="D22" t="str">
            <v>Actions Europe Petites et Moyennes Capitalisations</v>
          </cell>
          <cell r="E22" t="str">
            <v>EUR</v>
          </cell>
          <cell r="F22">
            <v>4</v>
          </cell>
          <cell r="G22">
            <v>6</v>
          </cell>
          <cell r="H22" t="str">
            <v>OUI</v>
          </cell>
          <cell r="I22" t="str">
            <v>NON</v>
          </cell>
          <cell r="J22">
            <v>6</v>
          </cell>
          <cell r="K22" t="str">
            <v>NON</v>
          </cell>
          <cell r="L22" t="str">
            <v>NON</v>
          </cell>
          <cell r="M22" t="str">
            <v>NON</v>
          </cell>
          <cell r="N22" t="str">
            <v>NON</v>
          </cell>
          <cell r="O22">
            <v>56.78</v>
          </cell>
          <cell r="P22">
            <v>18.010000000000002</v>
          </cell>
          <cell r="Q22">
            <v>32.11</v>
          </cell>
          <cell r="R22">
            <v>15.41</v>
          </cell>
          <cell r="S22">
            <v>16.690000000000001</v>
          </cell>
        </row>
        <row r="23">
          <cell r="A23" t="str">
            <v>FR0011668730</v>
          </cell>
          <cell r="B23" t="str">
            <v>Amilton Solution R</v>
          </cell>
          <cell r="C23" t="str">
            <v>Meeschaert Amilton AM</v>
          </cell>
          <cell r="D23" t="str">
            <v>Allocation Flexible Prudent Monde</v>
          </cell>
          <cell r="E23" t="str">
            <v>EUR</v>
          </cell>
          <cell r="F23">
            <v>2</v>
          </cell>
          <cell r="G23">
            <v>5</v>
          </cell>
          <cell r="H23" t="str">
            <v>NON</v>
          </cell>
          <cell r="I23" t="str">
            <v>NON</v>
          </cell>
          <cell r="J23">
            <v>6</v>
          </cell>
          <cell r="K23" t="str">
            <v>NON</v>
          </cell>
          <cell r="L23" t="str">
            <v>NON</v>
          </cell>
          <cell r="M23" t="str">
            <v>NON</v>
          </cell>
          <cell r="N23" t="str">
            <v>NON</v>
          </cell>
          <cell r="O23">
            <v>18.079999999999998</v>
          </cell>
          <cell r="P23">
            <v>14.05</v>
          </cell>
          <cell r="Q23">
            <v>32.92</v>
          </cell>
          <cell r="R23">
            <v>7.93</v>
          </cell>
          <cell r="S23">
            <v>-1.45</v>
          </cell>
        </row>
        <row r="24">
          <cell r="A24" t="str">
            <v>FR0010375600</v>
          </cell>
          <cell r="B24" t="str">
            <v>Amplegest Pricing Power AC</v>
          </cell>
          <cell r="C24" t="str">
            <v>Amplegest</v>
          </cell>
          <cell r="D24" t="str">
            <v>Actions Zone Euro</v>
          </cell>
          <cell r="E24" t="str">
            <v>EUR</v>
          </cell>
          <cell r="F24">
            <v>5</v>
          </cell>
          <cell r="G24">
            <v>6</v>
          </cell>
          <cell r="H24" t="str">
            <v>OUI</v>
          </cell>
          <cell r="I24" t="str">
            <v>NON</v>
          </cell>
          <cell r="J24">
            <v>8</v>
          </cell>
          <cell r="K24" t="str">
            <v>OUI</v>
          </cell>
          <cell r="L24" t="str">
            <v>OUI</v>
          </cell>
          <cell r="M24" t="str">
            <v>NON</v>
          </cell>
          <cell r="N24" t="str">
            <v>NON</v>
          </cell>
          <cell r="O24">
            <v>44.32</v>
          </cell>
          <cell r="P24">
            <v>18.93</v>
          </cell>
          <cell r="Q24">
            <v>34.1</v>
          </cell>
          <cell r="R24">
            <v>14.45</v>
          </cell>
          <cell r="S24">
            <v>3.22</v>
          </cell>
        </row>
        <row r="25">
          <cell r="A25" t="str">
            <v>LU0616241476</v>
          </cell>
          <cell r="B25" t="str">
            <v>Amundi Funds- Euro Aggregate Bond A EUR Acc</v>
          </cell>
          <cell r="C25" t="str">
            <v>Amundi Luxembourg S.A</v>
          </cell>
          <cell r="D25" t="str">
            <v>Obligations Euro Diversifiées</v>
          </cell>
          <cell r="E25" t="str">
            <v>EUR</v>
          </cell>
          <cell r="F25">
            <v>1</v>
          </cell>
          <cell r="G25">
            <v>3</v>
          </cell>
          <cell r="H25" t="str">
            <v>NON</v>
          </cell>
          <cell r="I25" t="str">
            <v>NON</v>
          </cell>
          <cell r="J25">
            <v>8</v>
          </cell>
          <cell r="K25" t="str">
            <v>OUI</v>
          </cell>
          <cell r="L25" t="str">
            <v>NON</v>
          </cell>
          <cell r="M25" t="str">
            <v>NON</v>
          </cell>
          <cell r="N25" t="str">
            <v>NON</v>
          </cell>
          <cell r="O25">
            <v>8.18</v>
          </cell>
          <cell r="P25">
            <v>4.55</v>
          </cell>
          <cell r="Q25">
            <v>10.050000000000001</v>
          </cell>
          <cell r="R25">
            <v>-2.48</v>
          </cell>
          <cell r="S25">
            <v>3.43</v>
          </cell>
        </row>
        <row r="26">
          <cell r="A26" t="str">
            <v>FR0010032573</v>
          </cell>
          <cell r="B26" t="str">
            <v>Amundi Oblig Internationales EUR-I-C</v>
          </cell>
          <cell r="C26" t="str">
            <v>Amundi Asset Management</v>
          </cell>
          <cell r="D26" t="str">
            <v>Obligations Monde Diversifiées</v>
          </cell>
          <cell r="E26" t="str">
            <v>EUR</v>
          </cell>
          <cell r="F26">
            <v>2</v>
          </cell>
          <cell r="G26">
            <v>4</v>
          </cell>
          <cell r="H26" t="str">
            <v>NON</v>
          </cell>
          <cell r="I26" t="str">
            <v>NON</v>
          </cell>
          <cell r="J26">
            <v>6</v>
          </cell>
          <cell r="K26" t="str">
            <v>NON</v>
          </cell>
          <cell r="L26" t="str">
            <v>NON</v>
          </cell>
          <cell r="M26" t="str">
            <v>NON</v>
          </cell>
          <cell r="N26" t="str">
            <v>NON</v>
          </cell>
          <cell r="O26">
            <v>12.41</v>
          </cell>
          <cell r="P26">
            <v>7.68</v>
          </cell>
          <cell r="Q26">
            <v>18.940000000000001</v>
          </cell>
          <cell r="R26">
            <v>3.29</v>
          </cell>
          <cell r="S26">
            <v>-5.98</v>
          </cell>
        </row>
        <row r="27">
          <cell r="A27" t="str">
            <v>FR0013328317</v>
          </cell>
          <cell r="B27" t="str">
            <v>Apicil Trésorerie P</v>
          </cell>
          <cell r="C27" t="str">
            <v>Groupama Asset Management</v>
          </cell>
          <cell r="D27" t="str">
            <v>Monétaire euro</v>
          </cell>
          <cell r="E27" t="str">
            <v>EUR</v>
          </cell>
          <cell r="F27">
            <v>4</v>
          </cell>
          <cell r="G27">
            <v>1</v>
          </cell>
          <cell r="H27" t="str">
            <v>NON</v>
          </cell>
          <cell r="I27" t="str">
            <v>NON</v>
          </cell>
          <cell r="J27">
            <v>6</v>
          </cell>
          <cell r="K27" t="str">
            <v>NON</v>
          </cell>
          <cell r="L27" t="str">
            <v>NON</v>
          </cell>
          <cell r="M27" t="str">
            <v>NON</v>
          </cell>
          <cell r="N27" t="str">
            <v>NON</v>
          </cell>
          <cell r="O27">
            <v>-1.05</v>
          </cell>
          <cell r="P27">
            <v>0.04</v>
          </cell>
          <cell r="Q27">
            <v>1.05</v>
          </cell>
          <cell r="R27">
            <v>-0.45</v>
          </cell>
          <cell r="S27">
            <v>-0.28000000000000003</v>
          </cell>
        </row>
        <row r="28">
          <cell r="A28" t="str">
            <v>FR0011092436</v>
          </cell>
          <cell r="B28" t="str">
            <v>Arc Actions Rendement</v>
          </cell>
          <cell r="C28" t="str">
            <v>Financière De L'Arc</v>
          </cell>
          <cell r="D28" t="str">
            <v>Actions Europe</v>
          </cell>
          <cell r="E28" t="str">
            <v>EUR</v>
          </cell>
          <cell r="F28">
            <v>1</v>
          </cell>
          <cell r="G28">
            <v>6</v>
          </cell>
          <cell r="H28" t="str">
            <v>OUI</v>
          </cell>
          <cell r="I28" t="str">
            <v>NON</v>
          </cell>
          <cell r="J28">
            <v>6</v>
          </cell>
          <cell r="K28" t="str">
            <v>NON</v>
          </cell>
          <cell r="L28" t="str">
            <v>NON</v>
          </cell>
          <cell r="M28" t="str">
            <v>NON</v>
          </cell>
          <cell r="N28" t="str">
            <v>NON</v>
          </cell>
          <cell r="O28">
            <v>12.75</v>
          </cell>
          <cell r="P28">
            <v>22.34</v>
          </cell>
          <cell r="Q28">
            <v>41.08</v>
          </cell>
          <cell r="R28">
            <v>16.309999999999999</v>
          </cell>
          <cell r="S28">
            <v>-12.4</v>
          </cell>
        </row>
        <row r="29">
          <cell r="A29" t="str">
            <v>FR0011513522</v>
          </cell>
          <cell r="B29" t="str">
            <v>Arc Flexibond C</v>
          </cell>
          <cell r="C29" t="str">
            <v>Financière De L'Arc</v>
          </cell>
          <cell r="D29" t="str">
            <v>Obligations Monde Diversifiées</v>
          </cell>
          <cell r="E29" t="str">
            <v>EUR</v>
          </cell>
          <cell r="F29">
            <v>1</v>
          </cell>
          <cell r="G29">
            <v>3</v>
          </cell>
          <cell r="H29" t="str">
            <v>NON</v>
          </cell>
          <cell r="I29" t="str">
            <v>NON</v>
          </cell>
          <cell r="J29">
            <v>6</v>
          </cell>
          <cell r="K29" t="str">
            <v>NON</v>
          </cell>
          <cell r="L29" t="str">
            <v>NON</v>
          </cell>
          <cell r="M29" t="str">
            <v>NON</v>
          </cell>
          <cell r="N29" t="str">
            <v>NON</v>
          </cell>
          <cell r="O29">
            <v>-4.55</v>
          </cell>
          <cell r="P29">
            <v>3.28</v>
          </cell>
          <cell r="Q29">
            <v>8.64</v>
          </cell>
          <cell r="R29">
            <v>-3.14</v>
          </cell>
          <cell r="S29">
            <v>-0.27</v>
          </cell>
        </row>
        <row r="30">
          <cell r="A30" t="str">
            <v>FR0010010876</v>
          </cell>
          <cell r="B30" t="str">
            <v>Arc Sustainable Future C EUR</v>
          </cell>
          <cell r="C30" t="str">
            <v>Financière De L'Arc</v>
          </cell>
          <cell r="D30" t="str">
            <v>Allocation Flexible Monde</v>
          </cell>
          <cell r="E30" t="str">
            <v>EUR</v>
          </cell>
          <cell r="F30" t="str">
            <v>NC</v>
          </cell>
          <cell r="G30">
            <v>4</v>
          </cell>
          <cell r="H30" t="str">
            <v>NON</v>
          </cell>
          <cell r="I30" t="str">
            <v>NON</v>
          </cell>
          <cell r="J30">
            <v>8</v>
          </cell>
          <cell r="K30" t="str">
            <v>OUI</v>
          </cell>
          <cell r="L30" t="str">
            <v>NON</v>
          </cell>
          <cell r="M30" t="str">
            <v>NON</v>
          </cell>
          <cell r="N30" t="str">
            <v>NON</v>
          </cell>
          <cell r="O30">
            <v>0</v>
          </cell>
          <cell r="P30">
            <v>0</v>
          </cell>
          <cell r="Q30">
            <v>0</v>
          </cell>
          <cell r="R30">
            <v>5.88</v>
          </cell>
          <cell r="S30">
            <v>-11.09</v>
          </cell>
        </row>
        <row r="31">
          <cell r="A31" t="str">
            <v>FR0011440460</v>
          </cell>
          <cell r="B31" t="str">
            <v>Arc Skyliner</v>
          </cell>
          <cell r="C31" t="str">
            <v>Financière De L'Arc</v>
          </cell>
          <cell r="D31" t="str">
            <v>Allocation Flexible Monde</v>
          </cell>
          <cell r="E31" t="str">
            <v>EUR</v>
          </cell>
          <cell r="F31">
            <v>1</v>
          </cell>
          <cell r="G31">
            <v>4</v>
          </cell>
          <cell r="H31" t="str">
            <v>NON</v>
          </cell>
          <cell r="I31" t="str">
            <v>NON</v>
          </cell>
          <cell r="J31">
            <v>6</v>
          </cell>
          <cell r="K31" t="str">
            <v>NON</v>
          </cell>
          <cell r="L31" t="str">
            <v>NON</v>
          </cell>
          <cell r="M31" t="str">
            <v>NON</v>
          </cell>
          <cell r="N31" t="str">
            <v>NON</v>
          </cell>
          <cell r="O31">
            <v>4.57</v>
          </cell>
          <cell r="P31">
            <v>9.33</v>
          </cell>
          <cell r="Q31">
            <v>18.649999999999999</v>
          </cell>
          <cell r="R31">
            <v>9.89</v>
          </cell>
          <cell r="S31">
            <v>-6.3</v>
          </cell>
        </row>
        <row r="32">
          <cell r="A32" t="str">
            <v>FR0013261765</v>
          </cell>
          <cell r="B32" t="str">
            <v>Athymis Better Life P</v>
          </cell>
          <cell r="C32" t="str">
            <v>Athymis Gestion</v>
          </cell>
          <cell r="D32" t="str">
            <v>Allocation Flexible Monde</v>
          </cell>
          <cell r="E32" t="str">
            <v>EUR</v>
          </cell>
          <cell r="F32">
            <v>5</v>
          </cell>
          <cell r="G32">
            <v>6</v>
          </cell>
          <cell r="H32" t="str">
            <v>NON</v>
          </cell>
          <cell r="I32" t="str">
            <v>NON</v>
          </cell>
          <cell r="J32">
            <v>8</v>
          </cell>
          <cell r="K32" t="str">
            <v>OUI</v>
          </cell>
          <cell r="L32" t="str">
            <v>NON</v>
          </cell>
          <cell r="M32" t="str">
            <v>NON</v>
          </cell>
          <cell r="N32" t="str">
            <v>NON</v>
          </cell>
          <cell r="O32">
            <v>64.86</v>
          </cell>
          <cell r="P32">
            <v>18.05</v>
          </cell>
          <cell r="Q32">
            <v>29.93</v>
          </cell>
          <cell r="R32">
            <v>13.49</v>
          </cell>
          <cell r="S32">
            <v>23.83</v>
          </cell>
        </row>
        <row r="33">
          <cell r="A33" t="str">
            <v>FR0013173374</v>
          </cell>
          <cell r="B33" t="str">
            <v>Athymis Millennial P</v>
          </cell>
          <cell r="C33" t="str">
            <v>Athymis Gestion</v>
          </cell>
          <cell r="D33" t="str">
            <v>Actions Monde</v>
          </cell>
          <cell r="E33" t="str">
            <v>EUR</v>
          </cell>
          <cell r="F33">
            <v>4</v>
          </cell>
          <cell r="G33">
            <v>6</v>
          </cell>
          <cell r="H33" t="str">
            <v>NON</v>
          </cell>
          <cell r="I33" t="str">
            <v>NON</v>
          </cell>
          <cell r="J33">
            <v>8</v>
          </cell>
          <cell r="K33" t="str">
            <v>OUI</v>
          </cell>
          <cell r="L33" t="str">
            <v>NON</v>
          </cell>
          <cell r="M33" t="str">
            <v>NON</v>
          </cell>
          <cell r="N33" t="str">
            <v>NON</v>
          </cell>
          <cell r="O33">
            <v>65</v>
          </cell>
          <cell r="P33">
            <v>17.5</v>
          </cell>
          <cell r="Q33">
            <v>29.7</v>
          </cell>
          <cell r="R33">
            <v>19.53</v>
          </cell>
          <cell r="S33">
            <v>20.53</v>
          </cell>
        </row>
        <row r="34">
          <cell r="A34" t="str">
            <v>LU1599120273</v>
          </cell>
          <cell r="B34" t="str">
            <v>Auris Euro Rendement R Acc</v>
          </cell>
          <cell r="C34" t="str">
            <v>Auris Gestion</v>
          </cell>
          <cell r="D34" t="str">
            <v>Obligations Euro Diversifiées</v>
          </cell>
          <cell r="E34" t="str">
            <v>EUR</v>
          </cell>
          <cell r="F34">
            <v>3</v>
          </cell>
          <cell r="G34">
            <v>3</v>
          </cell>
          <cell r="H34" t="str">
            <v>NON</v>
          </cell>
          <cell r="I34" t="str">
            <v>NON</v>
          </cell>
          <cell r="J34">
            <v>6</v>
          </cell>
          <cell r="K34" t="str">
            <v>NON</v>
          </cell>
          <cell r="L34" t="str">
            <v>NON</v>
          </cell>
          <cell r="M34" t="str">
            <v>NON</v>
          </cell>
          <cell r="N34" t="str">
            <v>NON</v>
          </cell>
          <cell r="O34">
            <v>6.28</v>
          </cell>
          <cell r="P34">
            <v>6.05</v>
          </cell>
          <cell r="Q34">
            <v>12.59</v>
          </cell>
          <cell r="R34">
            <v>1.48</v>
          </cell>
          <cell r="S34">
            <v>1.83</v>
          </cell>
        </row>
        <row r="35">
          <cell r="A35" t="str">
            <v>FR0000172041</v>
          </cell>
          <cell r="B35" t="str">
            <v>AXA Aedificandi A Acc</v>
          </cell>
          <cell r="C35" t="str">
            <v>AXA Reim SGP</v>
          </cell>
          <cell r="D35" t="str">
            <v>Actions Sectorielles Immobilier Europe</v>
          </cell>
          <cell r="E35" t="str">
            <v>EUR</v>
          </cell>
          <cell r="F35">
            <v>3</v>
          </cell>
          <cell r="G35">
            <v>6</v>
          </cell>
          <cell r="H35" t="str">
            <v>NON</v>
          </cell>
          <cell r="I35" t="str">
            <v>NON</v>
          </cell>
          <cell r="J35" t="str">
            <v>NC</v>
          </cell>
          <cell r="K35" t="str">
            <v>OUI</v>
          </cell>
          <cell r="L35" t="str">
            <v>NON</v>
          </cell>
          <cell r="M35" t="str">
            <v>NON</v>
          </cell>
          <cell r="N35" t="str">
            <v>NON</v>
          </cell>
          <cell r="O35">
            <v>20.56</v>
          </cell>
          <cell r="P35">
            <v>20.28</v>
          </cell>
          <cell r="Q35">
            <v>40.14</v>
          </cell>
          <cell r="R35">
            <v>9.31</v>
          </cell>
          <cell r="S35">
            <v>-5.34</v>
          </cell>
        </row>
        <row r="36">
          <cell r="A36" t="str">
            <v>FR0000288946</v>
          </cell>
          <cell r="B36" t="str">
            <v>AXA Court Terme AC</v>
          </cell>
          <cell r="C36" t="str">
            <v>AXA Investment Managers Paris</v>
          </cell>
          <cell r="D36" t="str">
            <v>Monétaire euro</v>
          </cell>
          <cell r="E36" t="str">
            <v>EUR</v>
          </cell>
          <cell r="F36">
            <v>4</v>
          </cell>
          <cell r="G36">
            <v>1</v>
          </cell>
          <cell r="H36" t="str">
            <v>NON</v>
          </cell>
          <cell r="I36" t="str">
            <v>NON</v>
          </cell>
          <cell r="J36">
            <v>8</v>
          </cell>
          <cell r="K36" t="str">
            <v>OUI</v>
          </cell>
          <cell r="L36" t="str">
            <v>OUI</v>
          </cell>
          <cell r="M36" t="str">
            <v>NON</v>
          </cell>
          <cell r="N36" t="str">
            <v>NON</v>
          </cell>
          <cell r="O36">
            <v>-1.23</v>
          </cell>
          <cell r="P36">
            <v>0.03</v>
          </cell>
          <cell r="Q36">
            <v>1.23</v>
          </cell>
          <cell r="R36">
            <v>-0.52</v>
          </cell>
          <cell r="S36">
            <v>-0.37</v>
          </cell>
        </row>
        <row r="37">
          <cell r="A37" t="str">
            <v>FR0000447864</v>
          </cell>
          <cell r="B37" t="str">
            <v>AXA France Opportunités AC</v>
          </cell>
          <cell r="C37" t="str">
            <v>AXA Investment Managers Paris</v>
          </cell>
          <cell r="D37" t="str">
            <v>Actions France</v>
          </cell>
          <cell r="E37" t="str">
            <v>EUR</v>
          </cell>
          <cell r="F37">
            <v>4</v>
          </cell>
          <cell r="G37">
            <v>6</v>
          </cell>
          <cell r="H37" t="str">
            <v>OUI</v>
          </cell>
          <cell r="I37" t="str">
            <v>NON</v>
          </cell>
          <cell r="J37">
            <v>8</v>
          </cell>
          <cell r="K37" t="str">
            <v>OUI</v>
          </cell>
          <cell r="L37" t="str">
            <v>NON</v>
          </cell>
          <cell r="M37" t="str">
            <v>NON</v>
          </cell>
          <cell r="N37" t="str">
            <v>NON</v>
          </cell>
          <cell r="O37">
            <v>39.54</v>
          </cell>
          <cell r="P37">
            <v>19.84</v>
          </cell>
          <cell r="Q37">
            <v>33.83</v>
          </cell>
          <cell r="R37">
            <v>20.63</v>
          </cell>
          <cell r="S37">
            <v>-0.83</v>
          </cell>
        </row>
        <row r="38">
          <cell r="A38" t="str">
            <v>FR0010011171</v>
          </cell>
          <cell r="B38" t="str">
            <v>AXA Or et Matières Premières C</v>
          </cell>
          <cell r="C38" t="str">
            <v>AXA Investment Managers Paris</v>
          </cell>
          <cell r="D38" t="str">
            <v>Actions Sectorielles Energie, Matières Premières, Or</v>
          </cell>
          <cell r="E38" t="str">
            <v>EUR</v>
          </cell>
          <cell r="F38">
            <v>4</v>
          </cell>
          <cell r="G38">
            <v>6</v>
          </cell>
          <cell r="H38" t="str">
            <v>NON</v>
          </cell>
          <cell r="I38" t="str">
            <v>NON</v>
          </cell>
          <cell r="J38">
            <v>6</v>
          </cell>
          <cell r="K38" t="str">
            <v>NON</v>
          </cell>
          <cell r="L38" t="str">
            <v>NON</v>
          </cell>
          <cell r="M38" t="str">
            <v>NON</v>
          </cell>
          <cell r="N38" t="str">
            <v>NON</v>
          </cell>
          <cell r="O38">
            <v>39.159999999999997</v>
          </cell>
          <cell r="P38">
            <v>25.97</v>
          </cell>
          <cell r="Q38">
            <v>42.26</v>
          </cell>
          <cell r="R38">
            <v>17.68</v>
          </cell>
          <cell r="S38">
            <v>-4.5999999999999996</v>
          </cell>
        </row>
        <row r="39">
          <cell r="A39" t="str">
            <v>LU1737505872</v>
          </cell>
          <cell r="B39" t="str">
            <v>AXA World Funds SICAV ACT Framlington Social Progress A (Hedged) EUR Acc</v>
          </cell>
          <cell r="C39" t="str">
            <v>AXA Funds Management SA</v>
          </cell>
          <cell r="D39" t="str">
            <v>Actions Monde</v>
          </cell>
          <cell r="E39" t="str">
            <v>EUR</v>
          </cell>
          <cell r="F39">
            <v>3</v>
          </cell>
          <cell r="G39">
            <v>6</v>
          </cell>
          <cell r="H39" t="str">
            <v>NON</v>
          </cell>
          <cell r="I39" t="str">
            <v>NON</v>
          </cell>
          <cell r="J39">
            <v>9</v>
          </cell>
          <cell r="K39" t="str">
            <v>OUI</v>
          </cell>
          <cell r="L39" t="str">
            <v>OUI</v>
          </cell>
          <cell r="M39" t="str">
            <v>NON</v>
          </cell>
          <cell r="N39" t="str">
            <v>NON</v>
          </cell>
          <cell r="O39">
            <v>36.96</v>
          </cell>
          <cell r="P39">
            <v>19.940000000000001</v>
          </cell>
          <cell r="Q39">
            <v>33.450000000000003</v>
          </cell>
          <cell r="R39">
            <v>6.89</v>
          </cell>
          <cell r="S39">
            <v>15.59</v>
          </cell>
        </row>
        <row r="40">
          <cell r="A40" t="str">
            <v>LU0266010296</v>
          </cell>
          <cell r="B40" t="str">
            <v>AXA World Funds SICAV Global Inflation Bonds E EUR Acc</v>
          </cell>
          <cell r="C40" t="str">
            <v>AXA Funds Management SA</v>
          </cell>
          <cell r="D40" t="str">
            <v>Obligations indexées sur l'inflation Monde</v>
          </cell>
          <cell r="E40" t="str">
            <v>EUR</v>
          </cell>
          <cell r="F40">
            <v>4</v>
          </cell>
          <cell r="G40">
            <v>4</v>
          </cell>
          <cell r="H40" t="str">
            <v>NON</v>
          </cell>
          <cell r="I40" t="str">
            <v>NON</v>
          </cell>
          <cell r="J40">
            <v>8</v>
          </cell>
          <cell r="K40" t="str">
            <v>OUI</v>
          </cell>
          <cell r="L40" t="str">
            <v>NON</v>
          </cell>
          <cell r="M40" t="str">
            <v>NON</v>
          </cell>
          <cell r="N40" t="str">
            <v>NON</v>
          </cell>
          <cell r="O40">
            <v>17.920000000000002</v>
          </cell>
          <cell r="P40">
            <v>7.01</v>
          </cell>
          <cell r="Q40">
            <v>11.52</v>
          </cell>
          <cell r="R40">
            <v>4.83</v>
          </cell>
          <cell r="S40">
            <v>7.11</v>
          </cell>
        </row>
        <row r="41">
          <cell r="A41" t="str">
            <v>LU0184634821</v>
          </cell>
          <cell r="B41" t="str">
            <v>AXA World Funds SICAV Optimal Income E EUR Acc pf</v>
          </cell>
          <cell r="C41" t="str">
            <v>AXA Funds Management SA</v>
          </cell>
          <cell r="D41" t="str">
            <v>Allocation Flexible Europe</v>
          </cell>
          <cell r="E41" t="str">
            <v>EUR</v>
          </cell>
          <cell r="F41">
            <v>3</v>
          </cell>
          <cell r="G41">
            <v>5</v>
          </cell>
          <cell r="H41" t="str">
            <v>NON</v>
          </cell>
          <cell r="I41" t="str">
            <v>NON</v>
          </cell>
          <cell r="J41">
            <v>8</v>
          </cell>
          <cell r="K41" t="str">
            <v>OUI</v>
          </cell>
          <cell r="L41" t="str">
            <v>NON</v>
          </cell>
          <cell r="M41" t="str">
            <v>NON</v>
          </cell>
          <cell r="N41" t="str">
            <v>NON</v>
          </cell>
          <cell r="O41">
            <v>14.89</v>
          </cell>
          <cell r="P41">
            <v>10.85</v>
          </cell>
          <cell r="Q41">
            <v>20.7</v>
          </cell>
          <cell r="R41">
            <v>5.82</v>
          </cell>
          <cell r="S41">
            <v>1.48</v>
          </cell>
        </row>
        <row r="42">
          <cell r="A42" t="str">
            <v>LU1876459303</v>
          </cell>
          <cell r="B42" t="str">
            <v>Axiom European Banks Equity R EUR</v>
          </cell>
          <cell r="C42" t="str">
            <v>Axiom Alternative Investments</v>
          </cell>
          <cell r="D42" t="str">
            <v>Actions Sectorielles Services Financiers</v>
          </cell>
          <cell r="E42" t="str">
            <v>EUR</v>
          </cell>
          <cell r="F42">
            <v>5</v>
          </cell>
          <cell r="G42">
            <v>7</v>
          </cell>
          <cell r="H42" t="str">
            <v>OUI</v>
          </cell>
          <cell r="I42" t="str">
            <v>NON</v>
          </cell>
          <cell r="J42" t="str">
            <v>NC</v>
          </cell>
          <cell r="K42" t="str">
            <v>NON</v>
          </cell>
          <cell r="L42" t="str">
            <v>NON</v>
          </cell>
          <cell r="M42" t="str">
            <v>NON</v>
          </cell>
          <cell r="N42" t="str">
            <v>NON</v>
          </cell>
          <cell r="O42">
            <v>62.31</v>
          </cell>
          <cell r="P42">
            <v>36.03</v>
          </cell>
          <cell r="Q42">
            <v>39.409999999999997</v>
          </cell>
          <cell r="R42">
            <v>45.26</v>
          </cell>
          <cell r="S42">
            <v>6.32</v>
          </cell>
        </row>
        <row r="43">
          <cell r="A43" t="str">
            <v>LU1876460905</v>
          </cell>
          <cell r="B43" t="str">
            <v>Axiom Obligataire R</v>
          </cell>
          <cell r="C43" t="str">
            <v>Axiom Alternative Investments</v>
          </cell>
          <cell r="D43" t="str">
            <v>Obligations Monde Diversifiées</v>
          </cell>
          <cell r="E43" t="str">
            <v>EUR</v>
          </cell>
          <cell r="F43">
            <v>5</v>
          </cell>
          <cell r="G43">
            <v>4</v>
          </cell>
          <cell r="H43" t="str">
            <v>NON</v>
          </cell>
          <cell r="I43" t="str">
            <v>NON</v>
          </cell>
          <cell r="J43" t="str">
            <v>NC</v>
          </cell>
          <cell r="K43" t="str">
            <v>NON</v>
          </cell>
          <cell r="L43" t="str">
            <v>NON</v>
          </cell>
          <cell r="M43" t="str">
            <v>NON</v>
          </cell>
          <cell r="N43" t="str">
            <v>NON</v>
          </cell>
          <cell r="O43">
            <v>15.28</v>
          </cell>
          <cell r="P43">
            <v>6.21</v>
          </cell>
          <cell r="Q43">
            <v>13.29</v>
          </cell>
          <cell r="R43">
            <v>3.45</v>
          </cell>
          <cell r="S43">
            <v>4.3</v>
          </cell>
        </row>
        <row r="44">
          <cell r="A44" t="str">
            <v>LU1876460731</v>
          </cell>
          <cell r="B44" t="str">
            <v>Axiom Obligataire C</v>
          </cell>
          <cell r="C44" t="str">
            <v>Axiom Alternative Investments</v>
          </cell>
          <cell r="D44" t="str">
            <v>Obligations Monde Diversifiées</v>
          </cell>
          <cell r="E44" t="str">
            <v>EUR</v>
          </cell>
          <cell r="F44">
            <v>5</v>
          </cell>
          <cell r="G44">
            <v>4</v>
          </cell>
          <cell r="H44" t="str">
            <v>NON</v>
          </cell>
          <cell r="I44" t="str">
            <v>NON</v>
          </cell>
          <cell r="J44" t="str">
            <v>NC</v>
          </cell>
          <cell r="K44" t="str">
            <v>NON</v>
          </cell>
          <cell r="L44" t="str">
            <v>NON</v>
          </cell>
          <cell r="M44" t="str">
            <v>NON</v>
          </cell>
          <cell r="N44" t="str">
            <v>NON</v>
          </cell>
          <cell r="O44">
            <v>16.68</v>
          </cell>
          <cell r="P44">
            <v>6.2</v>
          </cell>
          <cell r="Q44">
            <v>13.23</v>
          </cell>
          <cell r="R44">
            <v>3.66</v>
          </cell>
          <cell r="S44">
            <v>4.79</v>
          </cell>
        </row>
        <row r="45">
          <cell r="A45" t="str">
            <v>LU1876460061</v>
          </cell>
          <cell r="B45" t="str">
            <v>Axiom Short Duration Bond Fund R EUR</v>
          </cell>
          <cell r="C45" t="str">
            <v>Axiom Alternative Investments</v>
          </cell>
          <cell r="D45" t="str">
            <v>Obligations Monde Diversifiées</v>
          </cell>
          <cell r="E45" t="str">
            <v>EUR</v>
          </cell>
          <cell r="F45">
            <v>1</v>
          </cell>
          <cell r="G45">
            <v>3</v>
          </cell>
          <cell r="H45" t="str">
            <v>NON</v>
          </cell>
          <cell r="I45" t="str">
            <v>NON</v>
          </cell>
          <cell r="J45" t="str">
            <v>NC</v>
          </cell>
          <cell r="K45" t="str">
            <v>NON</v>
          </cell>
          <cell r="L45" t="str">
            <v>NON</v>
          </cell>
          <cell r="M45" t="str">
            <v>NON</v>
          </cell>
          <cell r="N45" t="str">
            <v>NON</v>
          </cell>
          <cell r="O45">
            <v>5.93</v>
          </cell>
          <cell r="P45">
            <v>3.93</v>
          </cell>
          <cell r="Q45">
            <v>8.39</v>
          </cell>
          <cell r="R45">
            <v>1.28</v>
          </cell>
          <cell r="S45">
            <v>1.75</v>
          </cell>
        </row>
        <row r="46">
          <cell r="A46" t="str">
            <v>LU0357130854</v>
          </cell>
          <cell r="B46" t="str">
            <v>Bakersteel Global Funds SICAV Precious Metals Fund A2 EUR</v>
          </cell>
          <cell r="C46" t="str">
            <v>IPConcept (Luxemburg) S.A.</v>
          </cell>
          <cell r="D46" t="str">
            <v>Actions Sectorielles Or</v>
          </cell>
          <cell r="E46" t="str">
            <v>EUR</v>
          </cell>
          <cell r="F46">
            <v>5</v>
          </cell>
          <cell r="G46">
            <v>7</v>
          </cell>
          <cell r="H46" t="str">
            <v>NON</v>
          </cell>
          <cell r="I46" t="str">
            <v>NON</v>
          </cell>
          <cell r="J46">
            <v>8</v>
          </cell>
          <cell r="K46" t="str">
            <v>OUI</v>
          </cell>
          <cell r="L46" t="str">
            <v>NON</v>
          </cell>
          <cell r="M46" t="str">
            <v>NON</v>
          </cell>
          <cell r="N46" t="str">
            <v>NON</v>
          </cell>
          <cell r="O46">
            <v>96.23</v>
          </cell>
          <cell r="P46">
            <v>35.25</v>
          </cell>
          <cell r="Q46">
            <v>37.17</v>
          </cell>
          <cell r="R46">
            <v>-7.67</v>
          </cell>
          <cell r="S46">
            <v>24.7</v>
          </cell>
        </row>
        <row r="47">
          <cell r="A47" t="str">
            <v>IE0004866889</v>
          </cell>
          <cell r="B47" t="str">
            <v>Barings Hong Kong China Fund A EUR Dis</v>
          </cell>
          <cell r="C47" t="str">
            <v>Baring International Fund Managers (Ireland) Ltd</v>
          </cell>
          <cell r="D47" t="str">
            <v>Actions Grande Chine</v>
          </cell>
          <cell r="E47" t="str">
            <v>EUR</v>
          </cell>
          <cell r="F47" t="str">
            <v>NC</v>
          </cell>
          <cell r="G47">
            <v>6</v>
          </cell>
          <cell r="H47" t="str">
            <v>NON</v>
          </cell>
          <cell r="I47" t="str">
            <v>NON</v>
          </cell>
          <cell r="J47" t="str">
            <v>NC</v>
          </cell>
          <cell r="K47" t="str">
            <v>OUI</v>
          </cell>
          <cell r="L47" t="str">
            <v>NON</v>
          </cell>
          <cell r="M47" t="str">
            <v>NON</v>
          </cell>
          <cell r="N47" t="str">
            <v>NON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41.38</v>
          </cell>
        </row>
        <row r="48">
          <cell r="A48" t="str">
            <v>FR0010651224</v>
          </cell>
          <cell r="B48" t="str">
            <v>BDL Convictions C</v>
          </cell>
          <cell r="C48" t="str">
            <v>BDL Capital Management</v>
          </cell>
          <cell r="D48" t="str">
            <v>Actions Europe</v>
          </cell>
          <cell r="E48" t="str">
            <v>EUR</v>
          </cell>
          <cell r="F48">
            <v>4</v>
          </cell>
          <cell r="G48">
            <v>6</v>
          </cell>
          <cell r="H48" t="str">
            <v>OUI</v>
          </cell>
          <cell r="I48" t="str">
            <v>NON</v>
          </cell>
          <cell r="J48">
            <v>8</v>
          </cell>
          <cell r="K48" t="str">
            <v>OUI</v>
          </cell>
          <cell r="L48" t="str">
            <v>NON</v>
          </cell>
          <cell r="M48" t="str">
            <v>NON</v>
          </cell>
          <cell r="N48" t="str">
            <v>NON</v>
          </cell>
          <cell r="O48">
            <v>27.47</v>
          </cell>
          <cell r="P48">
            <v>24.11</v>
          </cell>
          <cell r="Q48">
            <v>42.26</v>
          </cell>
          <cell r="R48">
            <v>14.59</v>
          </cell>
          <cell r="S48">
            <v>-5.72</v>
          </cell>
        </row>
        <row r="49">
          <cell r="A49" t="str">
            <v>LU0171289498</v>
          </cell>
          <cell r="B49" t="str">
            <v>BGF Latin American Fund A2 EUR</v>
          </cell>
          <cell r="C49" t="str">
            <v>BlackRock (Luxembourg) S.A.</v>
          </cell>
          <cell r="D49" t="str">
            <v>Actions Pays Emergents Amérique du Sud</v>
          </cell>
          <cell r="E49" t="str">
            <v>EUR</v>
          </cell>
          <cell r="F49">
            <v>1</v>
          </cell>
          <cell r="G49">
            <v>7</v>
          </cell>
          <cell r="H49" t="str">
            <v>NON</v>
          </cell>
          <cell r="I49" t="str">
            <v>NON</v>
          </cell>
          <cell r="J49">
            <v>6</v>
          </cell>
          <cell r="K49" t="str">
            <v>NON</v>
          </cell>
          <cell r="L49" t="str">
            <v>NON</v>
          </cell>
          <cell r="M49" t="str">
            <v>NON</v>
          </cell>
          <cell r="N49" t="str">
            <v>NON</v>
          </cell>
          <cell r="O49">
            <v>-23.44</v>
          </cell>
          <cell r="P49">
            <v>29.42</v>
          </cell>
          <cell r="Q49">
            <v>51.42</v>
          </cell>
          <cell r="R49">
            <v>-13.87</v>
          </cell>
          <cell r="S49">
            <v>-24.9</v>
          </cell>
        </row>
        <row r="50">
          <cell r="A50" t="str">
            <v>LU0171289902</v>
          </cell>
          <cell r="B50" t="str">
            <v>BGF Sustainable Energy Fund A2 EUR</v>
          </cell>
          <cell r="C50" t="str">
            <v>BlackRock (Luxembourg) S.A.</v>
          </cell>
          <cell r="D50" t="str">
            <v>Actions Sectorielles Energie, Matières Premières, Or</v>
          </cell>
          <cell r="E50" t="str">
            <v>EUR</v>
          </cell>
          <cell r="F50">
            <v>5</v>
          </cell>
          <cell r="G50">
            <v>6</v>
          </cell>
          <cell r="H50" t="str">
            <v>NON</v>
          </cell>
          <cell r="I50" t="str">
            <v>NON</v>
          </cell>
          <cell r="J50">
            <v>9</v>
          </cell>
          <cell r="K50" t="str">
            <v>OUI</v>
          </cell>
          <cell r="L50" t="str">
            <v>OUI</v>
          </cell>
          <cell r="M50" t="str">
            <v>NON</v>
          </cell>
          <cell r="N50" t="str">
            <v>NON</v>
          </cell>
          <cell r="O50">
            <v>114.55</v>
          </cell>
          <cell r="P50">
            <v>20.55</v>
          </cell>
          <cell r="Q50">
            <v>32.119999999999997</v>
          </cell>
          <cell r="R50">
            <v>24.87</v>
          </cell>
          <cell r="S50">
            <v>37.71</v>
          </cell>
        </row>
        <row r="51">
          <cell r="A51" t="str">
            <v>LU0171296865</v>
          </cell>
          <cell r="B51" t="str">
            <v>BGF US Flexible Equity Fund A2 EUR</v>
          </cell>
          <cell r="C51" t="str">
            <v>BlackRock (Luxembourg) S.A.</v>
          </cell>
          <cell r="D51" t="str">
            <v>Actions Etats-Unis</v>
          </cell>
          <cell r="E51" t="str">
            <v>EUR</v>
          </cell>
          <cell r="F51">
            <v>3</v>
          </cell>
          <cell r="G51">
            <v>6</v>
          </cell>
          <cell r="H51" t="str">
            <v>NON</v>
          </cell>
          <cell r="I51" t="str">
            <v>NON</v>
          </cell>
          <cell r="J51">
            <v>6</v>
          </cell>
          <cell r="K51" t="str">
            <v>NON</v>
          </cell>
          <cell r="L51" t="str">
            <v>NON</v>
          </cell>
          <cell r="M51" t="str">
            <v>NON</v>
          </cell>
          <cell r="N51" t="str">
            <v>NON</v>
          </cell>
          <cell r="O51">
            <v>59.6</v>
          </cell>
          <cell r="P51">
            <v>18.16</v>
          </cell>
          <cell r="Q51">
            <v>32.86</v>
          </cell>
          <cell r="R51">
            <v>28.94</v>
          </cell>
          <cell r="S51">
            <v>7.27</v>
          </cell>
        </row>
        <row r="52">
          <cell r="A52" t="str">
            <v>LU0171301533</v>
          </cell>
          <cell r="B52" t="str">
            <v>BGF World Energy Fund A2 EUR</v>
          </cell>
          <cell r="C52" t="str">
            <v>BlackRock (Luxembourg) S.A.</v>
          </cell>
          <cell r="D52" t="str">
            <v>Actions Sectorielles Energie, Matières Premières, Or</v>
          </cell>
          <cell r="E52" t="str">
            <v>EUR</v>
          </cell>
          <cell r="F52">
            <v>2</v>
          </cell>
          <cell r="G52">
            <v>7</v>
          </cell>
          <cell r="H52" t="str">
            <v>NON</v>
          </cell>
          <cell r="I52" t="str">
            <v>NON</v>
          </cell>
          <cell r="J52">
            <v>6</v>
          </cell>
          <cell r="K52" t="str">
            <v>NON</v>
          </cell>
          <cell r="L52" t="str">
            <v>NON</v>
          </cell>
          <cell r="M52" t="str">
            <v>NON</v>
          </cell>
          <cell r="N52" t="str">
            <v>NON</v>
          </cell>
          <cell r="O52">
            <v>-1.25</v>
          </cell>
          <cell r="P52">
            <v>34.78</v>
          </cell>
          <cell r="Q52">
            <v>58.66</v>
          </cell>
          <cell r="R52">
            <v>48.33</v>
          </cell>
          <cell r="S52">
            <v>-34.61</v>
          </cell>
        </row>
        <row r="53">
          <cell r="A53" t="str">
            <v>LU0171305526</v>
          </cell>
          <cell r="B53" t="str">
            <v>BGF World Gold Fund A2 EUR Acc</v>
          </cell>
          <cell r="C53" t="str">
            <v>BlackRock (Luxembourg) S.A.</v>
          </cell>
          <cell r="D53" t="str">
            <v>Actions Sectorielles Or</v>
          </cell>
          <cell r="E53" t="str">
            <v>EUR</v>
          </cell>
          <cell r="F53">
            <v>3</v>
          </cell>
          <cell r="G53">
            <v>7</v>
          </cell>
          <cell r="H53" t="str">
            <v>NON</v>
          </cell>
          <cell r="I53" t="str">
            <v>NON</v>
          </cell>
          <cell r="J53">
            <v>6</v>
          </cell>
          <cell r="K53" t="str">
            <v>NON</v>
          </cell>
          <cell r="L53" t="str">
            <v>NON</v>
          </cell>
          <cell r="M53" t="str">
            <v>NON</v>
          </cell>
          <cell r="N53" t="str">
            <v>NON</v>
          </cell>
          <cell r="O53">
            <v>71.540000000000006</v>
          </cell>
          <cell r="P53">
            <v>31.55</v>
          </cell>
          <cell r="Q53">
            <v>36.950000000000003</v>
          </cell>
          <cell r="R53">
            <v>-2.5</v>
          </cell>
          <cell r="S53">
            <v>17.43</v>
          </cell>
        </row>
        <row r="54">
          <cell r="A54" t="str">
            <v>LU0326422689</v>
          </cell>
          <cell r="B54" t="str">
            <v>BGF World Gold Fund A2 Hedged EUR</v>
          </cell>
          <cell r="C54" t="str">
            <v>BlackRock (Luxembourg) S.A.</v>
          </cell>
          <cell r="D54" t="str">
            <v>Actions Sectorielles Or</v>
          </cell>
          <cell r="E54" t="str">
            <v>EUR</v>
          </cell>
          <cell r="F54">
            <v>3</v>
          </cell>
          <cell r="G54">
            <v>7</v>
          </cell>
          <cell r="H54" t="str">
            <v>NON</v>
          </cell>
          <cell r="I54" t="str">
            <v>NON</v>
          </cell>
          <cell r="J54">
            <v>6</v>
          </cell>
          <cell r="K54" t="str">
            <v>NON</v>
          </cell>
          <cell r="L54" t="str">
            <v>NON</v>
          </cell>
          <cell r="M54" t="str">
            <v>NON</v>
          </cell>
          <cell r="N54" t="str">
            <v>NON</v>
          </cell>
          <cell r="O54">
            <v>59.77</v>
          </cell>
          <cell r="P54">
            <v>34.049999999999997</v>
          </cell>
          <cell r="Q54">
            <v>36.17</v>
          </cell>
          <cell r="R54">
            <v>-10.76</v>
          </cell>
          <cell r="S54">
            <v>25.15</v>
          </cell>
        </row>
        <row r="55">
          <cell r="A55" t="str">
            <v>LU0172157280</v>
          </cell>
          <cell r="B55" t="str">
            <v>BGF World Mining Fund A2 EUR Acc</v>
          </cell>
          <cell r="C55" t="str">
            <v>BlackRock (Luxembourg) S.A.</v>
          </cell>
          <cell r="D55" t="str">
            <v>Actions Sectorielles Energie, Matières Premières, Or</v>
          </cell>
          <cell r="E55" t="str">
            <v>EUR</v>
          </cell>
          <cell r="F55">
            <v>5</v>
          </cell>
          <cell r="G55">
            <v>6</v>
          </cell>
          <cell r="H55" t="str">
            <v>NON</v>
          </cell>
          <cell r="I55" t="str">
            <v>NON</v>
          </cell>
          <cell r="J55">
            <v>6</v>
          </cell>
          <cell r="K55" t="str">
            <v>NON</v>
          </cell>
          <cell r="L55" t="str">
            <v>NON</v>
          </cell>
          <cell r="M55" t="str">
            <v>NON</v>
          </cell>
          <cell r="N55" t="str">
            <v>NON</v>
          </cell>
          <cell r="O55">
            <v>76.95</v>
          </cell>
          <cell r="P55">
            <v>25.81</v>
          </cell>
          <cell r="Q55">
            <v>37.78</v>
          </cell>
          <cell r="R55">
            <v>17.239999999999998</v>
          </cell>
          <cell r="S55">
            <v>21.91</v>
          </cell>
        </row>
        <row r="56">
          <cell r="A56" t="str">
            <v>FR0010668145</v>
          </cell>
          <cell r="B56" t="str">
            <v>BNP Paribas Aqua Classic</v>
          </cell>
          <cell r="C56" t="str">
            <v>BNP Paribas Asset Management France</v>
          </cell>
          <cell r="D56" t="str">
            <v>Actions Sectorielles Services aux Collectivités</v>
          </cell>
          <cell r="E56" t="str">
            <v>EUR</v>
          </cell>
          <cell r="F56">
            <v>5</v>
          </cell>
          <cell r="G56">
            <v>6</v>
          </cell>
          <cell r="H56" t="str">
            <v>NON</v>
          </cell>
          <cell r="I56" t="str">
            <v>NON</v>
          </cell>
          <cell r="J56">
            <v>9</v>
          </cell>
          <cell r="K56" t="str">
            <v>OUI</v>
          </cell>
          <cell r="L56" t="str">
            <v>OUI</v>
          </cell>
          <cell r="M56" t="str">
            <v>NON</v>
          </cell>
          <cell r="N56" t="str">
            <v>NON</v>
          </cell>
          <cell r="O56">
            <v>76.150000000000006</v>
          </cell>
          <cell r="P56">
            <v>20.100000000000001</v>
          </cell>
          <cell r="Q56">
            <v>37.31</v>
          </cell>
          <cell r="R56">
            <v>31.3</v>
          </cell>
          <cell r="S56">
            <v>7.65</v>
          </cell>
        </row>
        <row r="57">
          <cell r="A57" t="str">
            <v>FR0010116343</v>
          </cell>
          <cell r="B57" t="str">
            <v>BNP Paribas Bond 6M Classic C</v>
          </cell>
          <cell r="C57" t="str">
            <v>BNP Paribas Asset Management France</v>
          </cell>
          <cell r="D57" t="str">
            <v>Obligations Euro Court Terme</v>
          </cell>
          <cell r="E57" t="str">
            <v>EUR</v>
          </cell>
          <cell r="F57">
            <v>4</v>
          </cell>
          <cell r="G57">
            <v>2</v>
          </cell>
          <cell r="H57" t="str">
            <v>NON</v>
          </cell>
          <cell r="I57" t="str">
            <v>NON</v>
          </cell>
          <cell r="J57">
            <v>8</v>
          </cell>
          <cell r="K57" t="str">
            <v>OUI</v>
          </cell>
          <cell r="L57" t="str">
            <v>NON</v>
          </cell>
          <cell r="M57" t="str">
            <v>NON</v>
          </cell>
          <cell r="N57" t="str">
            <v>NON</v>
          </cell>
          <cell r="O57">
            <v>0.54</v>
          </cell>
          <cell r="P57">
            <v>0.68</v>
          </cell>
          <cell r="Q57">
            <v>1.83</v>
          </cell>
          <cell r="R57">
            <v>-0.22</v>
          </cell>
          <cell r="S57">
            <v>0.3</v>
          </cell>
        </row>
        <row r="58">
          <cell r="A58" t="str">
            <v>LU1931957093</v>
          </cell>
          <cell r="B58" t="str">
            <v>BNP Paribas Flexi I Commodities Classic H EUR Acc</v>
          </cell>
          <cell r="C58" t="str">
            <v>BNP Paribas Asset Management Luxembourg</v>
          </cell>
          <cell r="D58" t="str">
            <v>Actions Sectorielles Energie, Matières Premières, Or</v>
          </cell>
          <cell r="E58" t="str">
            <v>EUR</v>
          </cell>
          <cell r="F58" t="str">
            <v>NC</v>
          </cell>
          <cell r="G58">
            <v>5</v>
          </cell>
          <cell r="H58" t="str">
            <v>NON</v>
          </cell>
          <cell r="I58" t="str">
            <v>NON</v>
          </cell>
          <cell r="J58">
            <v>6</v>
          </cell>
          <cell r="K58" t="str">
            <v>NON</v>
          </cell>
          <cell r="L58" t="str">
            <v>NON</v>
          </cell>
          <cell r="M58" t="str">
            <v>NON</v>
          </cell>
          <cell r="N58" t="str">
            <v>NON</v>
          </cell>
          <cell r="O58">
            <v>0</v>
          </cell>
          <cell r="P58">
            <v>0</v>
          </cell>
          <cell r="Q58">
            <v>0</v>
          </cell>
          <cell r="R58">
            <v>20.45</v>
          </cell>
          <cell r="S58">
            <v>-7.92</v>
          </cell>
        </row>
        <row r="59">
          <cell r="A59" t="str">
            <v>LU0823391833</v>
          </cell>
          <cell r="B59" t="str">
            <v>BNP Paribas Funds Global Bond Opportunities Classic EUR Dis</v>
          </cell>
          <cell r="C59" t="str">
            <v>BNP Paribas Asset Management Luxembourg</v>
          </cell>
          <cell r="D59" t="str">
            <v>Obligations Monde Diversifiées</v>
          </cell>
          <cell r="E59" t="str">
            <v>EUR</v>
          </cell>
          <cell r="F59">
            <v>4</v>
          </cell>
          <cell r="G59">
            <v>4</v>
          </cell>
          <cell r="H59" t="str">
            <v>NON</v>
          </cell>
          <cell r="I59" t="str">
            <v>NON</v>
          </cell>
          <cell r="J59">
            <v>8</v>
          </cell>
          <cell r="K59" t="str">
            <v>OUI</v>
          </cell>
          <cell r="L59" t="str">
            <v>NON</v>
          </cell>
          <cell r="M59" t="str">
            <v>NON</v>
          </cell>
          <cell r="N59" t="str">
            <v>NON</v>
          </cell>
          <cell r="O59">
            <v>10.24</v>
          </cell>
          <cell r="P59">
            <v>5.57</v>
          </cell>
          <cell r="Q59">
            <v>10.82</v>
          </cell>
          <cell r="R59">
            <v>-1.95</v>
          </cell>
          <cell r="S59">
            <v>3.4</v>
          </cell>
        </row>
        <row r="60">
          <cell r="A60" t="str">
            <v>LU1956163536</v>
          </cell>
          <cell r="B60" t="str">
            <v>BNP Paribas Funds Sustainable US Multi-Factor Equity Classic H EUR Acc</v>
          </cell>
          <cell r="C60" t="str">
            <v>BNP Paribas Asset Management Luxembourg</v>
          </cell>
          <cell r="D60" t="str">
            <v>Actions Etats-Unis</v>
          </cell>
          <cell r="E60" t="str">
            <v>EUR</v>
          </cell>
          <cell r="F60">
            <v>1</v>
          </cell>
          <cell r="G60">
            <v>6</v>
          </cell>
          <cell r="H60" t="str">
            <v>NON</v>
          </cell>
          <cell r="I60" t="str">
            <v>NON</v>
          </cell>
          <cell r="J60">
            <v>8</v>
          </cell>
          <cell r="K60" t="str">
            <v>OUI</v>
          </cell>
          <cell r="L60" t="str">
            <v>OUI</v>
          </cell>
          <cell r="M60" t="str">
            <v>NON</v>
          </cell>
          <cell r="N60" t="str">
            <v>NON</v>
          </cell>
          <cell r="O60">
            <v>42.7</v>
          </cell>
          <cell r="P60">
            <v>23.38</v>
          </cell>
          <cell r="Q60">
            <v>39.270000000000003</v>
          </cell>
          <cell r="R60">
            <v>24.46</v>
          </cell>
          <cell r="S60">
            <v>2.85</v>
          </cell>
        </row>
        <row r="61">
          <cell r="A61" t="str">
            <v>LU0823391676</v>
          </cell>
          <cell r="B61" t="str">
            <v>BNP Paribas Funds Global Bond Opportunities Classic EUR Acc</v>
          </cell>
          <cell r="C61" t="str">
            <v>BNP Paribas Asset Management Luxembourg</v>
          </cell>
          <cell r="D61" t="str">
            <v>Obligations Monde Diversifiées</v>
          </cell>
          <cell r="E61" t="str">
            <v>EUR</v>
          </cell>
          <cell r="F61">
            <v>4</v>
          </cell>
          <cell r="G61">
            <v>4</v>
          </cell>
          <cell r="H61" t="str">
            <v>NON</v>
          </cell>
          <cell r="I61" t="str">
            <v>NON</v>
          </cell>
          <cell r="J61">
            <v>8</v>
          </cell>
          <cell r="K61" t="str">
            <v>OUI</v>
          </cell>
          <cell r="L61" t="str">
            <v>NON</v>
          </cell>
          <cell r="M61" t="str">
            <v>NON</v>
          </cell>
          <cell r="N61" t="str">
            <v>NON</v>
          </cell>
          <cell r="O61">
            <v>10.63</v>
          </cell>
          <cell r="P61">
            <v>5.57</v>
          </cell>
          <cell r="Q61">
            <v>10.82</v>
          </cell>
          <cell r="R61">
            <v>-1.95</v>
          </cell>
          <cell r="S61">
            <v>3.4</v>
          </cell>
        </row>
        <row r="62">
          <cell r="A62" t="str">
            <v>LU1956163379</v>
          </cell>
          <cell r="B62" t="str">
            <v>BNP Paribas Funds Sustainable US Multi-Factor Equity Classic EUR Acc</v>
          </cell>
          <cell r="C62" t="str">
            <v>BNP Paribas Asset Management Luxembourg</v>
          </cell>
          <cell r="D62" t="str">
            <v>Actions Etats-Unis</v>
          </cell>
          <cell r="E62" t="str">
            <v>EUR</v>
          </cell>
          <cell r="F62">
            <v>1</v>
          </cell>
          <cell r="G62">
            <v>6</v>
          </cell>
          <cell r="H62" t="str">
            <v>NON</v>
          </cell>
          <cell r="I62" t="str">
            <v>NON</v>
          </cell>
          <cell r="J62">
            <v>8</v>
          </cell>
          <cell r="K62" t="str">
            <v>OUI</v>
          </cell>
          <cell r="L62" t="str">
            <v>OUI</v>
          </cell>
          <cell r="M62" t="str">
            <v>NON</v>
          </cell>
          <cell r="N62" t="str">
            <v>NON</v>
          </cell>
          <cell r="O62">
            <v>52.44</v>
          </cell>
          <cell r="P62">
            <v>21</v>
          </cell>
          <cell r="Q62">
            <v>38.21</v>
          </cell>
          <cell r="R62">
            <v>36.06</v>
          </cell>
          <cell r="S62">
            <v>-3.4</v>
          </cell>
        </row>
        <row r="63">
          <cell r="A63" t="str">
            <v>LU1956157132</v>
          </cell>
          <cell r="B63" t="str">
            <v>BNP Paribas Funds Multi-Asset Income Classic EUR Acc</v>
          </cell>
          <cell r="C63" t="str">
            <v>BNP Paribas Asset Management Luxembourg</v>
          </cell>
          <cell r="D63" t="str">
            <v>Allocation Flexible Monde</v>
          </cell>
          <cell r="E63" t="str">
            <v>EUR</v>
          </cell>
          <cell r="F63" t="str">
            <v>NC</v>
          </cell>
          <cell r="G63">
            <v>4</v>
          </cell>
          <cell r="H63" t="str">
            <v>NON</v>
          </cell>
          <cell r="I63" t="str">
            <v>NON</v>
          </cell>
          <cell r="J63">
            <v>8</v>
          </cell>
          <cell r="K63" t="str">
            <v>OUI</v>
          </cell>
          <cell r="L63" t="str">
            <v>NON</v>
          </cell>
          <cell r="M63" t="str">
            <v>NON</v>
          </cell>
          <cell r="N63" t="str">
            <v>NON</v>
          </cell>
          <cell r="O63">
            <v>0</v>
          </cell>
          <cell r="P63">
            <v>0</v>
          </cell>
          <cell r="Q63">
            <v>0</v>
          </cell>
          <cell r="R63">
            <v>2.52</v>
          </cell>
          <cell r="S63">
            <v>-10.89</v>
          </cell>
        </row>
        <row r="64">
          <cell r="A64" t="str">
            <v>LU1956157215</v>
          </cell>
          <cell r="B64" t="str">
            <v>BNP Paribas Funds Multi-Asset Income Classic EUR Dis</v>
          </cell>
          <cell r="C64" t="str">
            <v>BNP Paribas Asset Management Luxembourg</v>
          </cell>
          <cell r="D64" t="str">
            <v>Allocation Flexible Monde</v>
          </cell>
          <cell r="E64" t="str">
            <v>EUR</v>
          </cell>
          <cell r="F64" t="str">
            <v>NC</v>
          </cell>
          <cell r="G64">
            <v>4</v>
          </cell>
          <cell r="H64" t="str">
            <v>NON</v>
          </cell>
          <cell r="I64" t="str">
            <v>NON</v>
          </cell>
          <cell r="J64">
            <v>8</v>
          </cell>
          <cell r="K64" t="str">
            <v>OUI</v>
          </cell>
          <cell r="L64" t="str">
            <v>NON</v>
          </cell>
          <cell r="M64" t="str">
            <v>NON</v>
          </cell>
          <cell r="N64" t="str">
            <v>NON</v>
          </cell>
          <cell r="O64">
            <v>0</v>
          </cell>
          <cell r="P64">
            <v>0</v>
          </cell>
          <cell r="Q64">
            <v>0</v>
          </cell>
          <cell r="R64">
            <v>2.52</v>
          </cell>
          <cell r="S64">
            <v>-10.89</v>
          </cell>
        </row>
        <row r="65">
          <cell r="A65" t="str">
            <v>IE00B4Z6HC18</v>
          </cell>
          <cell r="B65" t="str">
            <v>BNY Mellon Global Real Return Fund (Eur) Euro A</v>
          </cell>
          <cell r="C65" t="str">
            <v>BNY Mellon Fund Management Luxembourg SA</v>
          </cell>
          <cell r="D65" t="str">
            <v>Performance absolue euro multi classe d'actifs</v>
          </cell>
          <cell r="E65" t="str">
            <v>EUR</v>
          </cell>
          <cell r="F65">
            <v>5</v>
          </cell>
          <cell r="G65">
            <v>4</v>
          </cell>
          <cell r="H65" t="str">
            <v>NON</v>
          </cell>
          <cell r="I65" t="str">
            <v>NON</v>
          </cell>
          <cell r="J65" t="str">
            <v>NC</v>
          </cell>
          <cell r="K65" t="str">
            <v>NON</v>
          </cell>
          <cell r="L65" t="str">
            <v>NON</v>
          </cell>
          <cell r="M65" t="str">
            <v>NON</v>
          </cell>
          <cell r="N65" t="str">
            <v>NON</v>
          </cell>
          <cell r="O65">
            <v>22.33</v>
          </cell>
          <cell r="P65">
            <v>8.9700000000000006</v>
          </cell>
          <cell r="Q65">
            <v>17.43</v>
          </cell>
          <cell r="R65">
            <v>3.87</v>
          </cell>
          <cell r="S65">
            <v>6.39</v>
          </cell>
        </row>
        <row r="66">
          <cell r="A66" t="str">
            <v>LU1819523264</v>
          </cell>
          <cell r="B66" t="str">
            <v>Candriam Absolute Return Equity Market Neutral C Cap</v>
          </cell>
          <cell r="C66" t="str">
            <v>Candriam Luxembourg</v>
          </cell>
          <cell r="D66" t="str">
            <v>Performance absolue euro Long/Short Market Neutral</v>
          </cell>
          <cell r="E66" t="str">
            <v>EUR</v>
          </cell>
          <cell r="F66">
            <v>5</v>
          </cell>
          <cell r="G66">
            <v>7</v>
          </cell>
          <cell r="H66" t="str">
            <v>NON</v>
          </cell>
          <cell r="I66" t="str">
            <v>NON</v>
          </cell>
          <cell r="J66">
            <v>6</v>
          </cell>
          <cell r="K66" t="str">
            <v>NON</v>
          </cell>
          <cell r="L66" t="str">
            <v>NON</v>
          </cell>
          <cell r="M66" t="str">
            <v>NON</v>
          </cell>
          <cell r="N66" t="str">
            <v>NON</v>
          </cell>
          <cell r="O66">
            <v>23.32</v>
          </cell>
          <cell r="P66">
            <v>6.72</v>
          </cell>
          <cell r="Q66">
            <v>11.37</v>
          </cell>
          <cell r="R66">
            <v>8.83</v>
          </cell>
          <cell r="S66">
            <v>14.31</v>
          </cell>
        </row>
        <row r="67">
          <cell r="A67" t="str">
            <v>LU0344046155</v>
          </cell>
          <cell r="B67" t="str">
            <v>Candriam Equities L Europe Innovation C EUR C</v>
          </cell>
          <cell r="C67" t="str">
            <v>Candriam Luxembourg</v>
          </cell>
          <cell r="D67" t="str">
            <v>Actions Europe</v>
          </cell>
          <cell r="E67" t="str">
            <v>EUR</v>
          </cell>
          <cell r="F67">
            <v>5</v>
          </cell>
          <cell r="G67">
            <v>6</v>
          </cell>
          <cell r="H67" t="str">
            <v>NON</v>
          </cell>
          <cell r="I67" t="str">
            <v>NON</v>
          </cell>
          <cell r="J67">
            <v>8</v>
          </cell>
          <cell r="K67" t="str">
            <v>OUI</v>
          </cell>
          <cell r="L67" t="str">
            <v>OUI</v>
          </cell>
          <cell r="M67" t="str">
            <v>NON</v>
          </cell>
          <cell r="N67" t="str">
            <v>NON</v>
          </cell>
          <cell r="O67">
            <v>73.12</v>
          </cell>
          <cell r="P67">
            <v>16.84</v>
          </cell>
          <cell r="Q67">
            <v>26.82</v>
          </cell>
          <cell r="R67">
            <v>21.97</v>
          </cell>
          <cell r="S67">
            <v>14.87</v>
          </cell>
        </row>
        <row r="68">
          <cell r="A68" t="str">
            <v>LU1864481624</v>
          </cell>
          <cell r="B68" t="str">
            <v>Candriam Equities L Oncology Impact C-H EUR Acc</v>
          </cell>
          <cell r="C68" t="str">
            <v>Candriam Luxembourg</v>
          </cell>
          <cell r="D68" t="str">
            <v>Actions Sectorielles Santé-Pharmacie</v>
          </cell>
          <cell r="E68" t="str">
            <v>EUR</v>
          </cell>
          <cell r="F68">
            <v>5</v>
          </cell>
          <cell r="G68">
            <v>6</v>
          </cell>
          <cell r="H68" t="str">
            <v>NON</v>
          </cell>
          <cell r="I68" t="str">
            <v>NON</v>
          </cell>
          <cell r="J68">
            <v>8</v>
          </cell>
          <cell r="K68" t="str">
            <v>OUI</v>
          </cell>
          <cell r="L68" t="str">
            <v>OUI</v>
          </cell>
          <cell r="M68" t="str">
            <v>NON</v>
          </cell>
          <cell r="N68" t="str">
            <v>NON</v>
          </cell>
          <cell r="O68">
            <v>0</v>
          </cell>
          <cell r="P68">
            <v>0</v>
          </cell>
          <cell r="Q68">
            <v>0</v>
          </cell>
          <cell r="R68">
            <v>-2.25</v>
          </cell>
          <cell r="S68">
            <v>28.86</v>
          </cell>
        </row>
        <row r="69">
          <cell r="A69" t="str">
            <v>FR0011445436</v>
          </cell>
          <cell r="B69" t="str">
            <v>Candriam Patrimoine Obli-Inter C</v>
          </cell>
          <cell r="C69" t="str">
            <v>Candriam France</v>
          </cell>
          <cell r="D69" t="str">
            <v>Obligations Monde Haut Rendement</v>
          </cell>
          <cell r="E69" t="str">
            <v>EUR</v>
          </cell>
          <cell r="F69">
            <v>3</v>
          </cell>
          <cell r="G69">
            <v>3</v>
          </cell>
          <cell r="H69" t="str">
            <v>NON</v>
          </cell>
          <cell r="I69" t="str">
            <v>NON</v>
          </cell>
          <cell r="J69">
            <v>6</v>
          </cell>
          <cell r="K69" t="str">
            <v>NON</v>
          </cell>
          <cell r="L69" t="str">
            <v>NON</v>
          </cell>
          <cell r="M69" t="str">
            <v>NON</v>
          </cell>
          <cell r="N69" t="str">
            <v>NON</v>
          </cell>
          <cell r="O69">
            <v>4.4000000000000004</v>
          </cell>
          <cell r="P69">
            <v>3.71</v>
          </cell>
          <cell r="Q69">
            <v>7.17</v>
          </cell>
          <cell r="R69">
            <v>0.09</v>
          </cell>
          <cell r="S69">
            <v>0.51</v>
          </cell>
        </row>
        <row r="70">
          <cell r="A70" t="str">
            <v>FR0010149302</v>
          </cell>
          <cell r="B70" t="str">
            <v>Carmignac Emergents A EUR Acc</v>
          </cell>
          <cell r="C70" t="str">
            <v>Carmignac Gestion</v>
          </cell>
          <cell r="D70" t="str">
            <v>Actions Pays Emergents Monde</v>
          </cell>
          <cell r="E70" t="str">
            <v>EUR</v>
          </cell>
          <cell r="F70">
            <v>5</v>
          </cell>
          <cell r="G70">
            <v>6</v>
          </cell>
          <cell r="H70" t="str">
            <v>NON</v>
          </cell>
          <cell r="I70" t="str">
            <v>NON</v>
          </cell>
          <cell r="J70">
            <v>8</v>
          </cell>
          <cell r="K70" t="str">
            <v>OUI</v>
          </cell>
          <cell r="L70" t="str">
            <v>OUI</v>
          </cell>
          <cell r="M70" t="str">
            <v>NON</v>
          </cell>
          <cell r="N70" t="str">
            <v>NON</v>
          </cell>
          <cell r="O70">
            <v>62.06</v>
          </cell>
          <cell r="P70">
            <v>18.54</v>
          </cell>
          <cell r="Q70">
            <v>28.64</v>
          </cell>
          <cell r="R70">
            <v>-8.43</v>
          </cell>
          <cell r="S70">
            <v>44.66</v>
          </cell>
        </row>
        <row r="71">
          <cell r="A71" t="str">
            <v>LU0592698954</v>
          </cell>
          <cell r="B71" t="str">
            <v>Carmignac Portfolio Emerging Patrimoine A EUR Acc</v>
          </cell>
          <cell r="C71" t="str">
            <v>Carmignac Gestion Luxembourg</v>
          </cell>
          <cell r="D71" t="str">
            <v>Allocation Flexible Prudent Monde</v>
          </cell>
          <cell r="E71" t="str">
            <v>EUR</v>
          </cell>
          <cell r="F71">
            <v>5</v>
          </cell>
          <cell r="G71">
            <v>4</v>
          </cell>
          <cell r="H71" t="str">
            <v>NON</v>
          </cell>
          <cell r="I71" t="str">
            <v>NON</v>
          </cell>
          <cell r="J71">
            <v>8</v>
          </cell>
          <cell r="K71" t="str">
            <v>OUI</v>
          </cell>
          <cell r="L71" t="str">
            <v>OUI</v>
          </cell>
          <cell r="M71" t="str">
            <v>NON</v>
          </cell>
          <cell r="N71" t="str">
            <v>NON</v>
          </cell>
          <cell r="O71">
            <v>34.21</v>
          </cell>
          <cell r="P71">
            <v>10.11</v>
          </cell>
          <cell r="Q71">
            <v>15.22</v>
          </cell>
          <cell r="R71">
            <v>-4.6900000000000004</v>
          </cell>
          <cell r="S71">
            <v>20.399999999999999</v>
          </cell>
        </row>
        <row r="72">
          <cell r="A72" t="str">
            <v>FR0010149112</v>
          </cell>
          <cell r="B72" t="str">
            <v>Carmignac Euro-Entrepreneurs A EUR Acc</v>
          </cell>
          <cell r="C72" t="str">
            <v>Carmignac Gestion</v>
          </cell>
          <cell r="D72" t="str">
            <v>Actions Europe Petites et Moyennes Capitalisations</v>
          </cell>
          <cell r="E72" t="str">
            <v>EUR</v>
          </cell>
          <cell r="F72">
            <v>2</v>
          </cell>
          <cell r="G72">
            <v>6</v>
          </cell>
          <cell r="H72" t="str">
            <v>OUI</v>
          </cell>
          <cell r="I72" t="str">
            <v>NON</v>
          </cell>
          <cell r="J72">
            <v>8</v>
          </cell>
          <cell r="K72" t="str">
            <v>OUI</v>
          </cell>
          <cell r="L72" t="str">
            <v>OUI</v>
          </cell>
          <cell r="M72" t="str">
            <v>NON</v>
          </cell>
          <cell r="N72" t="str">
            <v>NON</v>
          </cell>
          <cell r="O72">
            <v>44.21</v>
          </cell>
          <cell r="P72">
            <v>24.21</v>
          </cell>
          <cell r="Q72">
            <v>44.4</v>
          </cell>
          <cell r="R72">
            <v>16.03</v>
          </cell>
          <cell r="S72">
            <v>6.91</v>
          </cell>
        </row>
        <row r="73">
          <cell r="A73" t="str">
            <v>FR0010148981</v>
          </cell>
          <cell r="B73" t="str">
            <v>Carmignac Investissement A EUR Acc</v>
          </cell>
          <cell r="C73" t="str">
            <v>Carmignac Gestion</v>
          </cell>
          <cell r="D73" t="str">
            <v>Actions Monde</v>
          </cell>
          <cell r="E73" t="str">
            <v>EUR</v>
          </cell>
          <cell r="F73">
            <v>4</v>
          </cell>
          <cell r="G73">
            <v>6</v>
          </cell>
          <cell r="H73" t="str">
            <v>NON</v>
          </cell>
          <cell r="I73" t="str">
            <v>NON</v>
          </cell>
          <cell r="J73">
            <v>8</v>
          </cell>
          <cell r="K73" t="str">
            <v>OUI</v>
          </cell>
          <cell r="L73" t="str">
            <v>OUI</v>
          </cell>
          <cell r="M73" t="str">
            <v>NON</v>
          </cell>
          <cell r="N73" t="str">
            <v>NON</v>
          </cell>
          <cell r="O73">
            <v>64.56</v>
          </cell>
          <cell r="P73">
            <v>17.829999999999998</v>
          </cell>
          <cell r="Q73">
            <v>28.55</v>
          </cell>
          <cell r="R73">
            <v>7.17</v>
          </cell>
          <cell r="S73">
            <v>33.65</v>
          </cell>
        </row>
        <row r="74">
          <cell r="A74" t="str">
            <v>FR0010147603</v>
          </cell>
          <cell r="B74" t="str">
            <v>Carmignac Investissement Latitude A EUR Acc</v>
          </cell>
          <cell r="C74" t="str">
            <v>Carmignac Gestion</v>
          </cell>
          <cell r="D74" t="str">
            <v>Actions Monde</v>
          </cell>
          <cell r="E74" t="str">
            <v>EUR</v>
          </cell>
          <cell r="F74">
            <v>1</v>
          </cell>
          <cell r="G74">
            <v>5</v>
          </cell>
          <cell r="H74" t="str">
            <v>NON</v>
          </cell>
          <cell r="I74" t="str">
            <v>NON</v>
          </cell>
          <cell r="J74">
            <v>8</v>
          </cell>
          <cell r="K74" t="str">
            <v>OUI</v>
          </cell>
          <cell r="L74" t="str">
            <v>NON</v>
          </cell>
          <cell r="M74" t="str">
            <v>NON</v>
          </cell>
          <cell r="N74" t="str">
            <v>NON</v>
          </cell>
          <cell r="O74">
            <v>25.75</v>
          </cell>
          <cell r="P74">
            <v>12.01</v>
          </cell>
          <cell r="Q74">
            <v>10.62</v>
          </cell>
          <cell r="R74">
            <v>-1.84</v>
          </cell>
          <cell r="S74">
            <v>26.96</v>
          </cell>
        </row>
        <row r="75">
          <cell r="A75" t="str">
            <v>FR0010135103</v>
          </cell>
          <cell r="B75" t="str">
            <v>Carmignac Patrimoine A EUR Acc</v>
          </cell>
          <cell r="C75" t="str">
            <v>Carmignac Gestion</v>
          </cell>
          <cell r="D75" t="str">
            <v>Allocation Flexible Prudent Monde</v>
          </cell>
          <cell r="E75" t="str">
            <v>EUR</v>
          </cell>
          <cell r="F75">
            <v>5</v>
          </cell>
          <cell r="G75">
            <v>4</v>
          </cell>
          <cell r="H75" t="str">
            <v>NON</v>
          </cell>
          <cell r="I75" t="str">
            <v>NON</v>
          </cell>
          <cell r="J75">
            <v>8</v>
          </cell>
          <cell r="K75" t="str">
            <v>OUI</v>
          </cell>
          <cell r="L75" t="str">
            <v>NON</v>
          </cell>
          <cell r="M75" t="str">
            <v>NON</v>
          </cell>
          <cell r="N75" t="str">
            <v>NON</v>
          </cell>
          <cell r="O75">
            <v>22.35</v>
          </cell>
          <cell r="P75">
            <v>8.2200000000000006</v>
          </cell>
          <cell r="Q75">
            <v>14.04</v>
          </cell>
          <cell r="R75">
            <v>-0.05</v>
          </cell>
          <cell r="S75">
            <v>12.4</v>
          </cell>
        </row>
        <row r="76">
          <cell r="A76" t="str">
            <v>LU0164455502</v>
          </cell>
          <cell r="B76" t="str">
            <v>Carmignac Portfolio Green Gold A EUR Acc</v>
          </cell>
          <cell r="C76" t="str">
            <v>Carmignac Gestion Luxembourg</v>
          </cell>
          <cell r="D76" t="str">
            <v>Actions Sectorielles Environnement</v>
          </cell>
          <cell r="E76" t="str">
            <v>EUR</v>
          </cell>
          <cell r="F76">
            <v>1</v>
          </cell>
          <cell r="G76">
            <v>6</v>
          </cell>
          <cell r="H76" t="str">
            <v>NON</v>
          </cell>
          <cell r="I76" t="str">
            <v>NON</v>
          </cell>
          <cell r="J76">
            <v>9</v>
          </cell>
          <cell r="K76" t="str">
            <v>OUI</v>
          </cell>
          <cell r="L76" t="str">
            <v>NON</v>
          </cell>
          <cell r="M76" t="str">
            <v>NON</v>
          </cell>
          <cell r="N76" t="str">
            <v>NON</v>
          </cell>
          <cell r="O76">
            <v>23.95</v>
          </cell>
          <cell r="P76">
            <v>24.64</v>
          </cell>
          <cell r="Q76">
            <v>47.21</v>
          </cell>
          <cell r="R76">
            <v>12.72</v>
          </cell>
          <cell r="S76">
            <v>4.51</v>
          </cell>
        </row>
        <row r="77">
          <cell r="A77" t="str">
            <v>LU1623762843</v>
          </cell>
          <cell r="B77" t="str">
            <v>Carmignac Portfolio Credit A EUR Acc</v>
          </cell>
          <cell r="C77" t="str">
            <v>Carmignac Gestion Luxembourg</v>
          </cell>
          <cell r="D77" t="str">
            <v>Obligations Euro Diversifiées</v>
          </cell>
          <cell r="E77" t="str">
            <v>EUR</v>
          </cell>
          <cell r="F77">
            <v>5</v>
          </cell>
          <cell r="G77">
            <v>4</v>
          </cell>
          <cell r="H77" t="str">
            <v>NON</v>
          </cell>
          <cell r="I77" t="str">
            <v>NON</v>
          </cell>
          <cell r="J77">
            <v>6</v>
          </cell>
          <cell r="K77" t="str">
            <v>NON</v>
          </cell>
          <cell r="L77" t="str">
            <v>NON</v>
          </cell>
          <cell r="M77" t="str">
            <v>NON</v>
          </cell>
          <cell r="N77" t="str">
            <v>NON</v>
          </cell>
          <cell r="O77">
            <v>36.76</v>
          </cell>
          <cell r="P77">
            <v>7.87</v>
          </cell>
          <cell r="Q77">
            <v>17.54</v>
          </cell>
          <cell r="R77">
            <v>2.74</v>
          </cell>
          <cell r="S77">
            <v>10.39</v>
          </cell>
        </row>
        <row r="78">
          <cell r="A78" t="str">
            <v>LU0336084032</v>
          </cell>
          <cell r="B78" t="str">
            <v>Carmignac Portfolio Flexible Bond A EUR Acc</v>
          </cell>
          <cell r="C78" t="str">
            <v>Carmignac Gestion Luxembourg</v>
          </cell>
          <cell r="D78" t="str">
            <v>Obligations Euro Diversifiées</v>
          </cell>
          <cell r="E78" t="str">
            <v>EUR</v>
          </cell>
          <cell r="F78">
            <v>5</v>
          </cell>
          <cell r="G78">
            <v>3</v>
          </cell>
          <cell r="H78" t="str">
            <v>NON</v>
          </cell>
          <cell r="I78" t="str">
            <v>NON</v>
          </cell>
          <cell r="J78">
            <v>8</v>
          </cell>
          <cell r="K78" t="str">
            <v>OUI</v>
          </cell>
          <cell r="L78" t="str">
            <v>OUI</v>
          </cell>
          <cell r="M78" t="str">
            <v>NON</v>
          </cell>
          <cell r="N78" t="str">
            <v>NON</v>
          </cell>
          <cell r="O78">
            <v>13.03</v>
          </cell>
          <cell r="P78">
            <v>4.4400000000000004</v>
          </cell>
          <cell r="Q78">
            <v>9.3800000000000008</v>
          </cell>
          <cell r="R78">
            <v>-0.95</v>
          </cell>
          <cell r="S78">
            <v>9.24</v>
          </cell>
        </row>
        <row r="79">
          <cell r="A79" t="str">
            <v>LU0336083497</v>
          </cell>
          <cell r="B79" t="str">
            <v>Carmignac Portfolio Global Bond A EUR Acc</v>
          </cell>
          <cell r="C79" t="str">
            <v>Carmignac Gestion Luxembourg</v>
          </cell>
          <cell r="D79" t="str">
            <v>Obligations Monde Diversifiées</v>
          </cell>
          <cell r="E79" t="str">
            <v>EUR</v>
          </cell>
          <cell r="F79">
            <v>5</v>
          </cell>
          <cell r="G79">
            <v>3</v>
          </cell>
          <cell r="H79" t="str">
            <v>NON</v>
          </cell>
          <cell r="I79" t="str">
            <v>NON</v>
          </cell>
          <cell r="J79">
            <v>6</v>
          </cell>
          <cell r="K79" t="str">
            <v>NON</v>
          </cell>
          <cell r="L79" t="str">
            <v>NON</v>
          </cell>
          <cell r="M79" t="str">
            <v>NON</v>
          </cell>
          <cell r="N79" t="str">
            <v>NON</v>
          </cell>
          <cell r="O79">
            <v>14.32</v>
          </cell>
          <cell r="P79">
            <v>4.87</v>
          </cell>
          <cell r="Q79">
            <v>10.53</v>
          </cell>
          <cell r="R79">
            <v>0.16</v>
          </cell>
          <cell r="S79">
            <v>4.7</v>
          </cell>
        </row>
        <row r="80">
          <cell r="A80" t="str">
            <v>LU1744628287</v>
          </cell>
          <cell r="B80" t="str">
            <v>Carmignac Portfolio Patrimoine Europe A EUR Acc</v>
          </cell>
          <cell r="C80" t="str">
            <v>Carmignac Gestion Luxembourg</v>
          </cell>
          <cell r="D80" t="str">
            <v>Allocation Flexible Prudent Europe</v>
          </cell>
          <cell r="E80" t="str">
            <v>EUR</v>
          </cell>
          <cell r="F80">
            <v>5</v>
          </cell>
          <cell r="G80">
            <v>4</v>
          </cell>
          <cell r="H80" t="str">
            <v>NON</v>
          </cell>
          <cell r="I80" t="str">
            <v>NON</v>
          </cell>
          <cell r="J80">
            <v>8</v>
          </cell>
          <cell r="K80" t="str">
            <v>OUI</v>
          </cell>
          <cell r="L80" t="str">
            <v>OUI</v>
          </cell>
          <cell r="M80" t="str">
            <v>NON</v>
          </cell>
          <cell r="N80" t="str">
            <v>NON</v>
          </cell>
          <cell r="O80">
            <v>40.6</v>
          </cell>
          <cell r="P80">
            <v>8.11</v>
          </cell>
          <cell r="Q80">
            <v>9.81</v>
          </cell>
          <cell r="R80">
            <v>7.2</v>
          </cell>
          <cell r="S80">
            <v>13.86</v>
          </cell>
        </row>
        <row r="81">
          <cell r="A81" t="str">
            <v>FR0010149211</v>
          </cell>
          <cell r="B81" t="str">
            <v>Carmignac Profil Réactif 100 A EUR Acc</v>
          </cell>
          <cell r="C81" t="str">
            <v>Carmignac Gestion</v>
          </cell>
          <cell r="D81" t="str">
            <v>Allocation Offensive Monde</v>
          </cell>
          <cell r="E81" t="str">
            <v>EUR</v>
          </cell>
          <cell r="F81">
            <v>4</v>
          </cell>
          <cell r="G81">
            <v>5</v>
          </cell>
          <cell r="H81" t="str">
            <v>NON</v>
          </cell>
          <cell r="I81" t="str">
            <v>NON</v>
          </cell>
          <cell r="J81">
            <v>6</v>
          </cell>
          <cell r="K81" t="str">
            <v>NON</v>
          </cell>
          <cell r="L81" t="str">
            <v>NON</v>
          </cell>
          <cell r="M81" t="str">
            <v>NON</v>
          </cell>
          <cell r="N81" t="str">
            <v>NON</v>
          </cell>
          <cell r="O81">
            <v>31.15</v>
          </cell>
          <cell r="P81">
            <v>13.17</v>
          </cell>
          <cell r="Q81">
            <v>23.23</v>
          </cell>
          <cell r="R81">
            <v>5.88</v>
          </cell>
          <cell r="S81">
            <v>15.34</v>
          </cell>
        </row>
        <row r="82">
          <cell r="A82" t="str">
            <v>FR0010149203</v>
          </cell>
          <cell r="B82" t="str">
            <v>Carmignac Profil Réactif 50 A EUR Acc</v>
          </cell>
          <cell r="C82" t="str">
            <v>Carmignac Gestion</v>
          </cell>
          <cell r="D82" t="str">
            <v>Allocation Flexible Prudent Monde</v>
          </cell>
          <cell r="E82" t="str">
            <v>EUR</v>
          </cell>
          <cell r="F82">
            <v>4</v>
          </cell>
          <cell r="G82">
            <v>4</v>
          </cell>
          <cell r="H82" t="str">
            <v>NON</v>
          </cell>
          <cell r="I82" t="str">
            <v>NON</v>
          </cell>
          <cell r="J82">
            <v>6</v>
          </cell>
          <cell r="K82" t="str">
            <v>NON</v>
          </cell>
          <cell r="L82" t="str">
            <v>NON</v>
          </cell>
          <cell r="M82" t="str">
            <v>NON</v>
          </cell>
          <cell r="N82" t="str">
            <v>NON</v>
          </cell>
          <cell r="O82">
            <v>16.21</v>
          </cell>
          <cell r="P82">
            <v>7.55</v>
          </cell>
          <cell r="Q82">
            <v>15.1</v>
          </cell>
          <cell r="R82">
            <v>0.76</v>
          </cell>
          <cell r="S82">
            <v>9.48</v>
          </cell>
        </row>
        <row r="83">
          <cell r="A83" t="str">
            <v>FR0010149120</v>
          </cell>
          <cell r="B83" t="str">
            <v>Carmignac Sécurité A EUR Acc</v>
          </cell>
          <cell r="C83" t="str">
            <v>Carmignac Gestion</v>
          </cell>
          <cell r="D83" t="str">
            <v>Obligations Euro Court Terme</v>
          </cell>
          <cell r="E83" t="str">
            <v>EUR</v>
          </cell>
          <cell r="F83">
            <v>5</v>
          </cell>
          <cell r="G83">
            <v>2</v>
          </cell>
          <cell r="H83" t="str">
            <v>NON</v>
          </cell>
          <cell r="I83" t="str">
            <v>NON</v>
          </cell>
          <cell r="J83">
            <v>8</v>
          </cell>
          <cell r="K83" t="str">
            <v>OUI</v>
          </cell>
          <cell r="L83" t="str">
            <v>NON</v>
          </cell>
          <cell r="M83" t="str">
            <v>NON</v>
          </cell>
          <cell r="N83" t="str">
            <v>NON</v>
          </cell>
          <cell r="O83">
            <v>5.45</v>
          </cell>
          <cell r="P83">
            <v>2.31</v>
          </cell>
          <cell r="Q83">
            <v>6.21</v>
          </cell>
          <cell r="R83">
            <v>0.06</v>
          </cell>
          <cell r="S83">
            <v>2.0499999999999998</v>
          </cell>
        </row>
        <row r="84">
          <cell r="A84" t="str">
            <v>FR0010626291</v>
          </cell>
          <cell r="B84" t="str">
            <v>LMdG Flex Patrimoine (EUR) R</v>
          </cell>
          <cell r="C84" t="str">
            <v>UBS La Maison De Gestion</v>
          </cell>
          <cell r="D84" t="str">
            <v>Allocation Flexible Prudent Monde</v>
          </cell>
          <cell r="E84" t="str">
            <v>EUR</v>
          </cell>
          <cell r="F84">
            <v>4</v>
          </cell>
          <cell r="G84">
            <v>4</v>
          </cell>
          <cell r="H84" t="str">
            <v>NON</v>
          </cell>
          <cell r="I84" t="str">
            <v>NON</v>
          </cell>
          <cell r="J84" t="str">
            <v>NC</v>
          </cell>
          <cell r="K84" t="str">
            <v>NON</v>
          </cell>
          <cell r="L84" t="str">
            <v>NON</v>
          </cell>
          <cell r="M84" t="str">
            <v>NON</v>
          </cell>
          <cell r="N84" t="str">
            <v>NON</v>
          </cell>
          <cell r="O84">
            <v>11.27</v>
          </cell>
          <cell r="P84">
            <v>6.17</v>
          </cell>
          <cell r="Q84">
            <v>11</v>
          </cell>
          <cell r="R84">
            <v>3.37</v>
          </cell>
          <cell r="S84">
            <v>0.56000000000000005</v>
          </cell>
        </row>
        <row r="85">
          <cell r="A85" t="str">
            <v>FR0007076930</v>
          </cell>
          <cell r="B85" t="str">
            <v>Centifolia C</v>
          </cell>
          <cell r="C85" t="str">
            <v>DNCA Finance</v>
          </cell>
          <cell r="D85" t="str">
            <v>Actions France</v>
          </cell>
          <cell r="E85" t="str">
            <v>EUR</v>
          </cell>
          <cell r="F85">
            <v>1</v>
          </cell>
          <cell r="G85">
            <v>6</v>
          </cell>
          <cell r="H85" t="str">
            <v>OUI</v>
          </cell>
          <cell r="I85" t="str">
            <v>NON</v>
          </cell>
          <cell r="J85">
            <v>8</v>
          </cell>
          <cell r="K85" t="str">
            <v>OUI</v>
          </cell>
          <cell r="L85" t="str">
            <v>OUI</v>
          </cell>
          <cell r="M85" t="str">
            <v>NON</v>
          </cell>
          <cell r="N85" t="str">
            <v>NON</v>
          </cell>
          <cell r="O85">
            <v>5.79</v>
          </cell>
          <cell r="P85">
            <v>24.12</v>
          </cell>
          <cell r="Q85">
            <v>41</v>
          </cell>
          <cell r="R85">
            <v>14</v>
          </cell>
          <cell r="S85">
            <v>-13.97</v>
          </cell>
        </row>
        <row r="86">
          <cell r="A86" t="str">
            <v>FR0007450002</v>
          </cell>
          <cell r="B86" t="str">
            <v>CG Nouvelle Asie C</v>
          </cell>
          <cell r="C86" t="str">
            <v>Comgest SA</v>
          </cell>
          <cell r="D86" t="str">
            <v>Actions Pays Emergents Asie</v>
          </cell>
          <cell r="E86" t="str">
            <v>EUR</v>
          </cell>
          <cell r="F86">
            <v>1</v>
          </cell>
          <cell r="G86">
            <v>6</v>
          </cell>
          <cell r="H86" t="str">
            <v>NON</v>
          </cell>
          <cell r="I86" t="str">
            <v>NON</v>
          </cell>
          <cell r="J86">
            <v>8</v>
          </cell>
          <cell r="K86" t="str">
            <v>OUI</v>
          </cell>
          <cell r="L86" t="str">
            <v>NON</v>
          </cell>
          <cell r="M86" t="str">
            <v>NON</v>
          </cell>
          <cell r="N86" t="str">
            <v>NON</v>
          </cell>
          <cell r="O86">
            <v>9.85</v>
          </cell>
          <cell r="P86">
            <v>17.2</v>
          </cell>
          <cell r="Q86">
            <v>27.3</v>
          </cell>
          <cell r="R86">
            <v>-12.08</v>
          </cell>
          <cell r="S86">
            <v>13.24</v>
          </cell>
        </row>
        <row r="87">
          <cell r="A87" t="str">
            <v>LU0764816798</v>
          </cell>
          <cell r="B87" t="str">
            <v>BGF China Bond Fund E2 EUR</v>
          </cell>
          <cell r="C87" t="str">
            <v>BlackRock (Luxembourg) S.A.</v>
          </cell>
          <cell r="D87" t="str">
            <v>Obligations Asie</v>
          </cell>
          <cell r="E87" t="str">
            <v>EUR</v>
          </cell>
          <cell r="F87">
            <v>4</v>
          </cell>
          <cell r="G87">
            <v>5</v>
          </cell>
          <cell r="H87" t="str">
            <v>NON</v>
          </cell>
          <cell r="I87" t="str">
            <v>NON</v>
          </cell>
          <cell r="J87">
            <v>6</v>
          </cell>
          <cell r="K87" t="str">
            <v>NON</v>
          </cell>
          <cell r="L87" t="str">
            <v>NON</v>
          </cell>
          <cell r="M87" t="str">
            <v>NON</v>
          </cell>
          <cell r="N87" t="str">
            <v>NON</v>
          </cell>
          <cell r="O87">
            <v>24.5</v>
          </cell>
          <cell r="P87">
            <v>6.33</v>
          </cell>
          <cell r="Q87">
            <v>7.83</v>
          </cell>
          <cell r="R87">
            <v>7.48</v>
          </cell>
          <cell r="S87">
            <v>5.5</v>
          </cell>
        </row>
        <row r="88">
          <cell r="A88" t="str">
            <v>LU1983293983</v>
          </cell>
          <cell r="B88" t="str">
            <v>Claresco Innovation P</v>
          </cell>
          <cell r="C88" t="str">
            <v>Claresco Finance</v>
          </cell>
          <cell r="D88" t="str">
            <v>Actions Monde</v>
          </cell>
          <cell r="E88" t="str">
            <v>EUR</v>
          </cell>
          <cell r="F88" t="str">
            <v>NC</v>
          </cell>
          <cell r="G88">
            <v>6</v>
          </cell>
          <cell r="H88" t="str">
            <v>NON</v>
          </cell>
          <cell r="I88" t="str">
            <v>NON</v>
          </cell>
          <cell r="J88" t="str">
            <v>NC</v>
          </cell>
          <cell r="K88" t="str">
            <v>NON</v>
          </cell>
          <cell r="L88" t="str">
            <v>NON</v>
          </cell>
          <cell r="M88" t="str">
            <v>NON</v>
          </cell>
          <cell r="N88" t="str">
            <v>NON</v>
          </cell>
          <cell r="O88">
            <v>0</v>
          </cell>
          <cell r="P88">
            <v>0</v>
          </cell>
          <cell r="Q88">
            <v>0</v>
          </cell>
          <cell r="R88">
            <v>5.52</v>
          </cell>
          <cell r="S88">
            <v>43.12</v>
          </cell>
        </row>
        <row r="89">
          <cell r="A89" t="str">
            <v>LU1100076808</v>
          </cell>
          <cell r="B89" t="str">
            <v>Clartan Europe C EUR Acc</v>
          </cell>
          <cell r="C89" t="str">
            <v>Clartan Associés</v>
          </cell>
          <cell r="D89" t="str">
            <v>Actions Europe</v>
          </cell>
          <cell r="E89" t="str">
            <v>EUR</v>
          </cell>
          <cell r="F89">
            <v>1</v>
          </cell>
          <cell r="G89">
            <v>6</v>
          </cell>
          <cell r="H89" t="str">
            <v>OUI</v>
          </cell>
          <cell r="I89" t="str">
            <v>NON</v>
          </cell>
          <cell r="J89">
            <v>8</v>
          </cell>
          <cell r="K89" t="str">
            <v>OUI</v>
          </cell>
          <cell r="L89" t="str">
            <v>NON</v>
          </cell>
          <cell r="M89" t="str">
            <v>NON</v>
          </cell>
          <cell r="N89" t="str">
            <v>NON</v>
          </cell>
          <cell r="O89">
            <v>8.75</v>
          </cell>
          <cell r="P89">
            <v>23.15</v>
          </cell>
          <cell r="Q89">
            <v>40.26</v>
          </cell>
          <cell r="R89">
            <v>6.86</v>
          </cell>
          <cell r="S89">
            <v>-12.01</v>
          </cell>
        </row>
        <row r="90">
          <cell r="A90" t="str">
            <v>LU1100077442</v>
          </cell>
          <cell r="B90" t="str">
            <v>Clartan Patrimoine C EUR Acc</v>
          </cell>
          <cell r="C90" t="str">
            <v>Clartan Associés</v>
          </cell>
          <cell r="D90" t="str">
            <v>Allocation Prudente Europe</v>
          </cell>
          <cell r="E90" t="str">
            <v>EUR</v>
          </cell>
          <cell r="F90">
            <v>1</v>
          </cell>
          <cell r="G90">
            <v>3</v>
          </cell>
          <cell r="H90" t="str">
            <v>NON</v>
          </cell>
          <cell r="I90" t="str">
            <v>NON</v>
          </cell>
          <cell r="J90">
            <v>8</v>
          </cell>
          <cell r="K90" t="str">
            <v>OUI</v>
          </cell>
          <cell r="L90" t="str">
            <v>NON</v>
          </cell>
          <cell r="M90" t="str">
            <v>NON</v>
          </cell>
          <cell r="N90" t="str">
            <v>NON</v>
          </cell>
          <cell r="O90">
            <v>-0.56000000000000005</v>
          </cell>
          <cell r="P90">
            <v>4.62</v>
          </cell>
          <cell r="Q90">
            <v>9.5</v>
          </cell>
          <cell r="R90">
            <v>0.46</v>
          </cell>
          <cell r="S90">
            <v>-3.65</v>
          </cell>
        </row>
        <row r="91">
          <cell r="A91" t="str">
            <v>LU1100076550</v>
          </cell>
          <cell r="B91" t="str">
            <v>Clartan Valeurs C EUR Acc</v>
          </cell>
          <cell r="C91" t="str">
            <v>Clartan Associés</v>
          </cell>
          <cell r="D91" t="str">
            <v>Allocation Flexible Monde</v>
          </cell>
          <cell r="E91" t="str">
            <v>EUR</v>
          </cell>
          <cell r="F91">
            <v>1</v>
          </cell>
          <cell r="G91">
            <v>6</v>
          </cell>
          <cell r="H91" t="str">
            <v>NON</v>
          </cell>
          <cell r="I91" t="str">
            <v>NON</v>
          </cell>
          <cell r="J91">
            <v>8</v>
          </cell>
          <cell r="K91" t="str">
            <v>OUI</v>
          </cell>
          <cell r="L91" t="str">
            <v>NON</v>
          </cell>
          <cell r="M91" t="str">
            <v>NON</v>
          </cell>
          <cell r="N91" t="str">
            <v>NON</v>
          </cell>
          <cell r="O91">
            <v>6.35</v>
          </cell>
          <cell r="P91">
            <v>19.989999999999998</v>
          </cell>
          <cell r="Q91">
            <v>35.14</v>
          </cell>
          <cell r="R91">
            <v>2.81</v>
          </cell>
          <cell r="S91">
            <v>-12.06</v>
          </cell>
        </row>
        <row r="92">
          <cell r="A92" t="str">
            <v>FR0012287381</v>
          </cell>
          <cell r="B92" t="str">
            <v>CM-AM Global Leaders RC</v>
          </cell>
          <cell r="C92" t="str">
            <v>Credit Mutuel Asset Management</v>
          </cell>
          <cell r="D92" t="str">
            <v>Actions Monde</v>
          </cell>
          <cell r="E92" t="str">
            <v>EUR</v>
          </cell>
          <cell r="F92">
            <v>5</v>
          </cell>
          <cell r="G92">
            <v>5</v>
          </cell>
          <cell r="H92" t="str">
            <v>NON</v>
          </cell>
          <cell r="I92" t="str">
            <v>NON</v>
          </cell>
          <cell r="J92">
            <v>8</v>
          </cell>
          <cell r="K92" t="str">
            <v>OUI</v>
          </cell>
          <cell r="L92" t="str">
            <v>OUI</v>
          </cell>
          <cell r="M92" t="str">
            <v>NON</v>
          </cell>
          <cell r="N92" t="str">
            <v>NON</v>
          </cell>
          <cell r="O92">
            <v>65.44</v>
          </cell>
          <cell r="P92">
            <v>15.68</v>
          </cell>
          <cell r="Q92">
            <v>27.26</v>
          </cell>
          <cell r="R92">
            <v>19.25</v>
          </cell>
          <cell r="S92">
            <v>14.29</v>
          </cell>
        </row>
        <row r="93">
          <cell r="A93" t="str">
            <v>IE0004766014</v>
          </cell>
          <cell r="B93" t="str">
            <v>Comgest Growth Europe Smaller Companies EUR Acc</v>
          </cell>
          <cell r="C93" t="str">
            <v>Comgest Asset Management International Limited</v>
          </cell>
          <cell r="D93" t="str">
            <v>Actions Europe Petites et Moyennes Capitalisations</v>
          </cell>
          <cell r="E93" t="str">
            <v>EUR</v>
          </cell>
          <cell r="F93">
            <v>4</v>
          </cell>
          <cell r="G93">
            <v>6</v>
          </cell>
          <cell r="H93" t="str">
            <v>NON</v>
          </cell>
          <cell r="I93" t="str">
            <v>NON</v>
          </cell>
          <cell r="J93">
            <v>8</v>
          </cell>
          <cell r="K93" t="str">
            <v>OUI</v>
          </cell>
          <cell r="L93" t="str">
            <v>NON</v>
          </cell>
          <cell r="M93" t="str">
            <v>NON</v>
          </cell>
          <cell r="N93" t="str">
            <v>NON</v>
          </cell>
          <cell r="O93">
            <v>72.760000000000005</v>
          </cell>
          <cell r="P93">
            <v>19.91</v>
          </cell>
          <cell r="Q93">
            <v>32.19</v>
          </cell>
          <cell r="R93">
            <v>14.3</v>
          </cell>
          <cell r="S93">
            <v>19.809999999999999</v>
          </cell>
        </row>
        <row r="94">
          <cell r="A94" t="str">
            <v>IE0030351732</v>
          </cell>
          <cell r="B94" t="str">
            <v>Comgest Growth China EUR Acc</v>
          </cell>
          <cell r="C94" t="str">
            <v>Comgest Asset Management International Limited</v>
          </cell>
          <cell r="D94" t="str">
            <v>Actions Grande Chine</v>
          </cell>
          <cell r="E94" t="str">
            <v>EUR</v>
          </cell>
          <cell r="F94">
            <v>1</v>
          </cell>
          <cell r="G94">
            <v>6</v>
          </cell>
          <cell r="H94" t="str">
            <v>NON</v>
          </cell>
          <cell r="I94" t="str">
            <v>NON</v>
          </cell>
          <cell r="J94">
            <v>6</v>
          </cell>
          <cell r="K94" t="str">
            <v>OUI</v>
          </cell>
          <cell r="L94" t="str">
            <v>NON</v>
          </cell>
          <cell r="M94" t="str">
            <v>NON</v>
          </cell>
          <cell r="N94" t="str">
            <v>NON</v>
          </cell>
          <cell r="O94">
            <v>21.21</v>
          </cell>
          <cell r="P94">
            <v>19.8</v>
          </cell>
          <cell r="Q94">
            <v>25.38</v>
          </cell>
          <cell r="R94">
            <v>-12.14</v>
          </cell>
          <cell r="S94">
            <v>14.9</v>
          </cell>
        </row>
        <row r="95">
          <cell r="A95" t="str">
            <v>IE00BD5HXJ66</v>
          </cell>
          <cell r="B95" t="str">
            <v>Comgest Growth Europe Opportunities R EUR Acc</v>
          </cell>
          <cell r="C95" t="str">
            <v>Comgest Asset Management International Limited</v>
          </cell>
          <cell r="D95" t="str">
            <v>Actions Europe</v>
          </cell>
          <cell r="E95" t="str">
            <v>EUR</v>
          </cell>
          <cell r="F95">
            <v>5</v>
          </cell>
          <cell r="G95">
            <v>6</v>
          </cell>
          <cell r="H95" t="str">
            <v>NON</v>
          </cell>
          <cell r="I95" t="str">
            <v>NON</v>
          </cell>
          <cell r="J95">
            <v>8</v>
          </cell>
          <cell r="K95" t="str">
            <v>OUI</v>
          </cell>
          <cell r="L95" t="str">
            <v>NON</v>
          </cell>
          <cell r="M95" t="str">
            <v>NON</v>
          </cell>
          <cell r="N95" t="str">
            <v>NON</v>
          </cell>
          <cell r="O95">
            <v>76.040000000000006</v>
          </cell>
          <cell r="P95">
            <v>21.09</v>
          </cell>
          <cell r="Q95">
            <v>34.26</v>
          </cell>
          <cell r="R95">
            <v>19.54</v>
          </cell>
          <cell r="S95">
            <v>24.71</v>
          </cell>
        </row>
        <row r="96">
          <cell r="A96" t="str">
            <v>IE00BD1DJ122</v>
          </cell>
          <cell r="B96" t="str">
            <v>Comgest Growth Japan R EUR Acc</v>
          </cell>
          <cell r="C96" t="str">
            <v>Comgest Asset Management International Limited</v>
          </cell>
          <cell r="D96" t="str">
            <v>Actions Japon</v>
          </cell>
          <cell r="E96" t="str">
            <v>EUR</v>
          </cell>
          <cell r="F96">
            <v>5</v>
          </cell>
          <cell r="G96">
            <v>6</v>
          </cell>
          <cell r="H96" t="str">
            <v>NON</v>
          </cell>
          <cell r="I96" t="str">
            <v>NON</v>
          </cell>
          <cell r="J96">
            <v>8</v>
          </cell>
          <cell r="K96" t="str">
            <v>OUI</v>
          </cell>
          <cell r="L96" t="str">
            <v>NON</v>
          </cell>
          <cell r="M96" t="str">
            <v>NON</v>
          </cell>
          <cell r="N96" t="str">
            <v>NON</v>
          </cell>
          <cell r="O96">
            <v>44.68</v>
          </cell>
          <cell r="P96">
            <v>18.27</v>
          </cell>
          <cell r="Q96">
            <v>24.24</v>
          </cell>
          <cell r="R96">
            <v>-3.87</v>
          </cell>
          <cell r="S96">
            <v>31.31</v>
          </cell>
        </row>
        <row r="97">
          <cell r="A97" t="str">
            <v>IE0033535075</v>
          </cell>
          <cell r="B97" t="str">
            <v>Comgest Growth World USD Acc</v>
          </cell>
          <cell r="C97" t="str">
            <v>Comgest Asset Management International Limited</v>
          </cell>
          <cell r="D97" t="str">
            <v>Actions Monde</v>
          </cell>
          <cell r="E97" t="str">
            <v>USD</v>
          </cell>
          <cell r="F97">
            <v>3</v>
          </cell>
          <cell r="G97">
            <v>5</v>
          </cell>
          <cell r="H97" t="str">
            <v>NON</v>
          </cell>
          <cell r="I97" t="str">
            <v>NON</v>
          </cell>
          <cell r="J97">
            <v>8</v>
          </cell>
          <cell r="K97" t="str">
            <v>OUI</v>
          </cell>
          <cell r="L97" t="str">
            <v>NON</v>
          </cell>
          <cell r="M97" t="str">
            <v>NON</v>
          </cell>
          <cell r="N97" t="str">
            <v>NON</v>
          </cell>
          <cell r="O97">
            <v>48.69</v>
          </cell>
          <cell r="P97">
            <v>14.36</v>
          </cell>
          <cell r="Q97">
            <v>23.93</v>
          </cell>
          <cell r="R97">
            <v>13.15</v>
          </cell>
          <cell r="S97">
            <v>11.49</v>
          </cell>
        </row>
        <row r="98">
          <cell r="A98" t="str">
            <v>FR0000284689</v>
          </cell>
          <cell r="B98" t="str">
            <v>Comgest Monde C</v>
          </cell>
          <cell r="C98" t="str">
            <v>Comgest SA</v>
          </cell>
          <cell r="D98" t="str">
            <v>Actions Monde</v>
          </cell>
          <cell r="E98" t="str">
            <v>EUR</v>
          </cell>
          <cell r="F98">
            <v>3</v>
          </cell>
          <cell r="G98">
            <v>5</v>
          </cell>
          <cell r="H98" t="str">
            <v>NON</v>
          </cell>
          <cell r="I98" t="str">
            <v>NON</v>
          </cell>
          <cell r="J98">
            <v>8</v>
          </cell>
          <cell r="K98" t="str">
            <v>OUI</v>
          </cell>
          <cell r="L98" t="str">
            <v>NON</v>
          </cell>
          <cell r="M98" t="str">
            <v>NON</v>
          </cell>
          <cell r="N98" t="str">
            <v>NON</v>
          </cell>
          <cell r="O98">
            <v>48.07</v>
          </cell>
          <cell r="P98">
            <v>13.79</v>
          </cell>
          <cell r="Q98">
            <v>23.86</v>
          </cell>
          <cell r="R98">
            <v>13.91</v>
          </cell>
          <cell r="S98">
            <v>11.57</v>
          </cell>
        </row>
        <row r="99">
          <cell r="A99" t="str">
            <v>FR0000295230</v>
          </cell>
          <cell r="B99" t="str">
            <v>Comgest Renaissance Europe C</v>
          </cell>
          <cell r="C99" t="str">
            <v>Comgest SA</v>
          </cell>
          <cell r="D99" t="str">
            <v>Actions Europe</v>
          </cell>
          <cell r="E99" t="str">
            <v>EUR</v>
          </cell>
          <cell r="F99">
            <v>5</v>
          </cell>
          <cell r="G99">
            <v>6</v>
          </cell>
          <cell r="H99" t="str">
            <v>OUI</v>
          </cell>
          <cell r="I99" t="str">
            <v>NON</v>
          </cell>
          <cell r="J99">
            <v>8</v>
          </cell>
          <cell r="K99" t="str">
            <v>OUI</v>
          </cell>
          <cell r="L99" t="str">
            <v>NON</v>
          </cell>
          <cell r="M99" t="str">
            <v>NON</v>
          </cell>
          <cell r="N99" t="str">
            <v>NON</v>
          </cell>
          <cell r="O99">
            <v>77.06</v>
          </cell>
          <cell r="P99">
            <v>17.829999999999998</v>
          </cell>
          <cell r="Q99">
            <v>28.17</v>
          </cell>
          <cell r="R99">
            <v>28</v>
          </cell>
          <cell r="S99">
            <v>10.220000000000001</v>
          </cell>
        </row>
        <row r="100">
          <cell r="A100" t="str">
            <v>FR0014000JS7</v>
          </cell>
          <cell r="B100" t="str">
            <v>Copernic RC</v>
          </cell>
          <cell r="C100" t="str">
            <v>Financière Galilée</v>
          </cell>
          <cell r="D100" t="str">
            <v>Allocation Flexible Monde</v>
          </cell>
          <cell r="E100" t="str">
            <v>EUR</v>
          </cell>
          <cell r="F100" t="str">
            <v>NC</v>
          </cell>
          <cell r="G100">
            <v>6</v>
          </cell>
          <cell r="H100" t="str">
            <v>NON</v>
          </cell>
          <cell r="I100" t="str">
            <v>NON</v>
          </cell>
          <cell r="J100">
            <v>6</v>
          </cell>
          <cell r="K100" t="str">
            <v>NON</v>
          </cell>
          <cell r="L100" t="str">
            <v>NON</v>
          </cell>
          <cell r="M100" t="str">
            <v>NON</v>
          </cell>
          <cell r="N100" t="str">
            <v>NON</v>
          </cell>
          <cell r="O100">
            <v>0</v>
          </cell>
          <cell r="P100">
            <v>0</v>
          </cell>
          <cell r="Q100">
            <v>0</v>
          </cell>
          <cell r="R100">
            <v>14.53</v>
          </cell>
          <cell r="S100">
            <v>0</v>
          </cell>
        </row>
        <row r="101">
          <cell r="A101" t="str">
            <v>FR0010376020</v>
          </cell>
          <cell r="B101" t="str">
            <v>CPR Euro Gov ISR P</v>
          </cell>
          <cell r="C101" t="str">
            <v>CPR Asset Management</v>
          </cell>
          <cell r="D101" t="str">
            <v>Obligations Euro Etat Long Terme</v>
          </cell>
          <cell r="E101" t="str">
            <v>EUR</v>
          </cell>
          <cell r="F101">
            <v>4</v>
          </cell>
          <cell r="G101">
            <v>3</v>
          </cell>
          <cell r="H101" t="str">
            <v>NON</v>
          </cell>
          <cell r="I101" t="str">
            <v>NON</v>
          </cell>
          <cell r="J101">
            <v>8</v>
          </cell>
          <cell r="K101" t="str">
            <v>OUI</v>
          </cell>
          <cell r="L101" t="str">
            <v>NON</v>
          </cell>
          <cell r="M101" t="str">
            <v>NON</v>
          </cell>
          <cell r="N101" t="str">
            <v>NON</v>
          </cell>
          <cell r="O101">
            <v>11.25</v>
          </cell>
          <cell r="P101">
            <v>4.0599999999999996</v>
          </cell>
          <cell r="Q101">
            <v>6.85</v>
          </cell>
          <cell r="R101">
            <v>-1.1399999999999999</v>
          </cell>
          <cell r="S101">
            <v>4.49</v>
          </cell>
        </row>
        <row r="102">
          <cell r="A102" t="str">
            <v>FR0010097667</v>
          </cell>
          <cell r="B102" t="str">
            <v>CPR Croissance Défensive P</v>
          </cell>
          <cell r="C102" t="str">
            <v>CPR Asset Management</v>
          </cell>
          <cell r="D102" t="str">
            <v>Allocation Prudente Monde</v>
          </cell>
          <cell r="E102" t="str">
            <v>EUR</v>
          </cell>
          <cell r="F102">
            <v>1</v>
          </cell>
          <cell r="G102">
            <v>3</v>
          </cell>
          <cell r="H102" t="str">
            <v>NON</v>
          </cell>
          <cell r="I102" t="str">
            <v>NON</v>
          </cell>
          <cell r="J102">
            <v>8</v>
          </cell>
          <cell r="K102" t="str">
            <v>OUI</v>
          </cell>
          <cell r="L102" t="str">
            <v>NON</v>
          </cell>
          <cell r="M102" t="str">
            <v>NON</v>
          </cell>
          <cell r="N102" t="str">
            <v>NON</v>
          </cell>
          <cell r="O102">
            <v>2.83</v>
          </cell>
          <cell r="P102">
            <v>5.0199999999999996</v>
          </cell>
          <cell r="Q102">
            <v>10.49</v>
          </cell>
          <cell r="R102">
            <v>1.68</v>
          </cell>
          <cell r="S102">
            <v>-0.68</v>
          </cell>
        </row>
        <row r="103">
          <cell r="A103" t="str">
            <v>FR0010097642</v>
          </cell>
          <cell r="B103" t="str">
            <v>CPR Croissance Dynamique P</v>
          </cell>
          <cell r="C103" t="str">
            <v>CPR Asset Management</v>
          </cell>
          <cell r="D103" t="str">
            <v>Allocation Offensive Monde</v>
          </cell>
          <cell r="E103" t="str">
            <v>EUR</v>
          </cell>
          <cell r="F103">
            <v>4</v>
          </cell>
          <cell r="G103">
            <v>6</v>
          </cell>
          <cell r="H103" t="str">
            <v>OUI</v>
          </cell>
          <cell r="I103" t="str">
            <v>NON</v>
          </cell>
          <cell r="J103">
            <v>8</v>
          </cell>
          <cell r="K103" t="str">
            <v>OUI</v>
          </cell>
          <cell r="L103" t="str">
            <v>NON</v>
          </cell>
          <cell r="M103" t="str">
            <v>NON</v>
          </cell>
          <cell r="N103" t="str">
            <v>NON</v>
          </cell>
          <cell r="O103">
            <v>36.229999999999997</v>
          </cell>
          <cell r="P103">
            <v>13.84</v>
          </cell>
          <cell r="Q103">
            <v>25.7</v>
          </cell>
          <cell r="R103">
            <v>18.34</v>
          </cell>
          <cell r="S103">
            <v>7.47</v>
          </cell>
        </row>
        <row r="104">
          <cell r="A104" t="str">
            <v>FR0010097683</v>
          </cell>
          <cell r="B104" t="str">
            <v>CPR Croissance Réactive P</v>
          </cell>
          <cell r="C104" t="str">
            <v>CPR Asset Management</v>
          </cell>
          <cell r="D104" t="str">
            <v>Allocation Flexible Monde</v>
          </cell>
          <cell r="E104" t="str">
            <v>EUR</v>
          </cell>
          <cell r="F104">
            <v>1</v>
          </cell>
          <cell r="G104">
            <v>5</v>
          </cell>
          <cell r="H104" t="str">
            <v>NON</v>
          </cell>
          <cell r="I104" t="str">
            <v>NON</v>
          </cell>
          <cell r="J104">
            <v>8</v>
          </cell>
          <cell r="K104" t="str">
            <v>OUI</v>
          </cell>
          <cell r="L104" t="str">
            <v>NON</v>
          </cell>
          <cell r="M104" t="str">
            <v>NON</v>
          </cell>
          <cell r="N104" t="str">
            <v>NON</v>
          </cell>
          <cell r="O104">
            <v>10.79</v>
          </cell>
          <cell r="P104">
            <v>7.37</v>
          </cell>
          <cell r="Q104">
            <v>12.8</v>
          </cell>
          <cell r="R104">
            <v>5.82</v>
          </cell>
          <cell r="S104">
            <v>3.09</v>
          </cell>
        </row>
        <row r="105">
          <cell r="A105" t="str">
            <v>FR0010323287</v>
          </cell>
          <cell r="B105" t="str">
            <v>CPR Focus Inflation US P</v>
          </cell>
          <cell r="C105" t="str">
            <v>CPR Asset Management</v>
          </cell>
          <cell r="D105" t="str">
            <v>Obligations indexées sur l'inflation USD</v>
          </cell>
          <cell r="E105" t="str">
            <v>EUR</v>
          </cell>
          <cell r="F105">
            <v>5</v>
          </cell>
          <cell r="G105">
            <v>4</v>
          </cell>
          <cell r="H105" t="str">
            <v>NON</v>
          </cell>
          <cell r="I105" t="str">
            <v>NON</v>
          </cell>
          <cell r="J105">
            <v>6</v>
          </cell>
          <cell r="K105" t="str">
            <v>NON</v>
          </cell>
          <cell r="L105" t="str">
            <v>NON</v>
          </cell>
          <cell r="M105" t="str">
            <v>NON</v>
          </cell>
          <cell r="N105" t="str">
            <v>NON</v>
          </cell>
          <cell r="O105">
            <v>-0.27</v>
          </cell>
          <cell r="P105">
            <v>6.19</v>
          </cell>
          <cell r="Q105">
            <v>20.79</v>
          </cell>
          <cell r="R105">
            <v>7.37</v>
          </cell>
          <cell r="S105">
            <v>-1.06</v>
          </cell>
        </row>
        <row r="106">
          <cell r="A106" t="str">
            <v>LU1530899142</v>
          </cell>
          <cell r="B106" t="str">
            <v>CPR Invest Global Disruptive Opportunities A EUR Acc</v>
          </cell>
          <cell r="C106" t="str">
            <v>CPR Asset Management</v>
          </cell>
          <cell r="D106" t="str">
            <v>Actions Monde</v>
          </cell>
          <cell r="E106" t="str">
            <v>EUR</v>
          </cell>
          <cell r="F106">
            <v>5</v>
          </cell>
          <cell r="G106">
            <v>6</v>
          </cell>
          <cell r="H106" t="str">
            <v>NON</v>
          </cell>
          <cell r="I106" t="str">
            <v>NON</v>
          </cell>
          <cell r="J106">
            <v>8</v>
          </cell>
          <cell r="K106" t="str">
            <v>OUI</v>
          </cell>
          <cell r="L106" t="str">
            <v>NON</v>
          </cell>
          <cell r="M106" t="str">
            <v>NON</v>
          </cell>
          <cell r="N106" t="str">
            <v>NON</v>
          </cell>
          <cell r="O106">
            <v>94.7</v>
          </cell>
          <cell r="P106">
            <v>22.3</v>
          </cell>
          <cell r="Q106">
            <v>32.659999999999997</v>
          </cell>
          <cell r="R106">
            <v>10.31</v>
          </cell>
          <cell r="S106">
            <v>41.99</v>
          </cell>
        </row>
        <row r="107">
          <cell r="A107" t="str">
            <v>FR0010565366</v>
          </cell>
          <cell r="B107" t="str">
            <v>CPR Middle-Cap France P</v>
          </cell>
          <cell r="C107" t="str">
            <v>CPR Asset Management</v>
          </cell>
          <cell r="D107" t="str">
            <v>Actions France Petites et Moyennes Capitalisations</v>
          </cell>
          <cell r="E107" t="str">
            <v>EUR</v>
          </cell>
          <cell r="F107">
            <v>1</v>
          </cell>
          <cell r="G107">
            <v>6</v>
          </cell>
          <cell r="H107" t="str">
            <v>OUI</v>
          </cell>
          <cell r="I107" t="str">
            <v>NON</v>
          </cell>
          <cell r="J107">
            <v>8</v>
          </cell>
          <cell r="K107" t="str">
            <v>OUI</v>
          </cell>
          <cell r="L107" t="str">
            <v>NON</v>
          </cell>
          <cell r="M107" t="str">
            <v>NON</v>
          </cell>
          <cell r="N107" t="str">
            <v>NON</v>
          </cell>
          <cell r="O107">
            <v>23.89</v>
          </cell>
          <cell r="P107">
            <v>20.37</v>
          </cell>
          <cell r="Q107">
            <v>37.979999999999997</v>
          </cell>
          <cell r="R107">
            <v>16.89</v>
          </cell>
          <cell r="S107">
            <v>-3.68</v>
          </cell>
        </row>
        <row r="108">
          <cell r="A108" t="str">
            <v>FR0010836163</v>
          </cell>
          <cell r="B108" t="str">
            <v>CPR Silver Age P</v>
          </cell>
          <cell r="C108" t="str">
            <v>CPR Asset Management</v>
          </cell>
          <cell r="D108" t="str">
            <v>Actions Europe</v>
          </cell>
          <cell r="E108" t="str">
            <v>EUR</v>
          </cell>
          <cell r="F108">
            <v>1</v>
          </cell>
          <cell r="G108">
            <v>6</v>
          </cell>
          <cell r="H108" t="str">
            <v>OUI</v>
          </cell>
          <cell r="I108" t="str">
            <v>NON</v>
          </cell>
          <cell r="J108">
            <v>8</v>
          </cell>
          <cell r="K108" t="str">
            <v>OUI</v>
          </cell>
          <cell r="L108" t="str">
            <v>NON</v>
          </cell>
          <cell r="M108" t="str">
            <v>NON</v>
          </cell>
          <cell r="N108" t="str">
            <v>NON</v>
          </cell>
          <cell r="O108">
            <v>27.63</v>
          </cell>
          <cell r="P108">
            <v>18.399999999999999</v>
          </cell>
          <cell r="Q108">
            <v>33.130000000000003</v>
          </cell>
          <cell r="R108">
            <v>15.89</v>
          </cell>
          <cell r="S108">
            <v>-4.17</v>
          </cell>
        </row>
        <row r="109">
          <cell r="A109" t="str">
            <v>LU1683285164</v>
          </cell>
          <cell r="B109" t="str">
            <v>CS (Lux) Digital Health Equity Fund B USD</v>
          </cell>
          <cell r="C109" t="str">
            <v>Credit Suisse Fund Management</v>
          </cell>
          <cell r="D109" t="str">
            <v>Actions Sectorielles Santé-Pharmacie</v>
          </cell>
          <cell r="E109" t="str">
            <v>USD</v>
          </cell>
          <cell r="F109">
            <v>4</v>
          </cell>
          <cell r="G109">
            <v>7</v>
          </cell>
          <cell r="H109" t="str">
            <v>NON</v>
          </cell>
          <cell r="I109" t="str">
            <v>NON</v>
          </cell>
          <cell r="J109">
            <v>8</v>
          </cell>
          <cell r="K109" t="str">
            <v>OUI</v>
          </cell>
          <cell r="L109" t="str">
            <v>NON</v>
          </cell>
          <cell r="M109" t="str">
            <v>NON</v>
          </cell>
          <cell r="N109" t="str">
            <v>NON</v>
          </cell>
          <cell r="O109">
            <v>81.400000000000006</v>
          </cell>
          <cell r="P109">
            <v>28.39</v>
          </cell>
          <cell r="Q109">
            <v>34.01</v>
          </cell>
          <cell r="R109">
            <v>-10.35</v>
          </cell>
          <cell r="S109">
            <v>70.8</v>
          </cell>
        </row>
        <row r="110">
          <cell r="A110" t="str">
            <v>LU2066958898</v>
          </cell>
          <cell r="B110" t="str">
            <v>CS Investment Funds 2 CS (Lux) Small and Mid Cap Germany Equity Fund B EUR Acc</v>
          </cell>
          <cell r="C110" t="str">
            <v>Credit Suisse Fund Management</v>
          </cell>
          <cell r="D110" t="str">
            <v>Actions Allemagne Petites et Moyennes Capitalisations</v>
          </cell>
          <cell r="E110" t="str">
            <v>EUR</v>
          </cell>
          <cell r="F110">
            <v>2</v>
          </cell>
          <cell r="G110">
            <v>6</v>
          </cell>
          <cell r="H110" t="str">
            <v>OUI</v>
          </cell>
          <cell r="I110" t="str">
            <v>NON</v>
          </cell>
          <cell r="J110">
            <v>6</v>
          </cell>
          <cell r="K110" t="str">
            <v>NON</v>
          </cell>
          <cell r="L110" t="str">
            <v>NON</v>
          </cell>
          <cell r="M110" t="str">
            <v>NON</v>
          </cell>
          <cell r="N110" t="str">
            <v>NON</v>
          </cell>
          <cell r="O110">
            <v>43.32</v>
          </cell>
          <cell r="P110">
            <v>21.01</v>
          </cell>
          <cell r="Q110">
            <v>37.69</v>
          </cell>
          <cell r="R110">
            <v>11.74</v>
          </cell>
          <cell r="S110">
            <v>9.67</v>
          </cell>
        </row>
        <row r="111">
          <cell r="A111" t="str">
            <v>LU2066957148</v>
          </cell>
          <cell r="B111" t="str">
            <v>CS (Lux) Global Value Equity Fund BH USD</v>
          </cell>
          <cell r="C111" t="str">
            <v>Credit Suisse Fund Management</v>
          </cell>
          <cell r="D111" t="str">
            <v>Actions Monde Value</v>
          </cell>
          <cell r="E111" t="str">
            <v>USD</v>
          </cell>
          <cell r="F111">
            <v>1</v>
          </cell>
          <cell r="G111">
            <v>6</v>
          </cell>
          <cell r="H111" t="str">
            <v>NON</v>
          </cell>
          <cell r="I111" t="str">
            <v>NON</v>
          </cell>
          <cell r="J111">
            <v>6</v>
          </cell>
          <cell r="K111" t="str">
            <v>NON</v>
          </cell>
          <cell r="L111" t="str">
            <v>NON</v>
          </cell>
          <cell r="M111" t="str">
            <v>NON</v>
          </cell>
          <cell r="N111" t="str">
            <v>NON</v>
          </cell>
          <cell r="O111">
            <v>0</v>
          </cell>
          <cell r="P111">
            <v>0</v>
          </cell>
          <cell r="Q111">
            <v>0</v>
          </cell>
          <cell r="R111">
            <v>33.14</v>
          </cell>
          <cell r="S111">
            <v>0</v>
          </cell>
        </row>
        <row r="112">
          <cell r="A112" t="str">
            <v>LU0525285697</v>
          </cell>
          <cell r="B112" t="str">
            <v>CS (Lux) Small and Mid Cap Alpha Long/Short Fund B EUR</v>
          </cell>
          <cell r="C112" t="str">
            <v>Credit Suisse Fund Management</v>
          </cell>
          <cell r="D112" t="str">
            <v>Performance absolue euro Long/Short biais positif</v>
          </cell>
          <cell r="E112" t="str">
            <v>EUR</v>
          </cell>
          <cell r="F112">
            <v>4</v>
          </cell>
          <cell r="G112">
            <v>5</v>
          </cell>
          <cell r="H112" t="str">
            <v>NON</v>
          </cell>
          <cell r="I112" t="str">
            <v>NON</v>
          </cell>
          <cell r="J112">
            <v>6</v>
          </cell>
          <cell r="K112" t="str">
            <v>NON</v>
          </cell>
          <cell r="L112" t="str">
            <v>NON</v>
          </cell>
          <cell r="M112" t="str">
            <v>NON</v>
          </cell>
          <cell r="N112" t="str">
            <v>NON</v>
          </cell>
          <cell r="O112">
            <v>15.31</v>
          </cell>
          <cell r="P112">
            <v>8.9499999999999993</v>
          </cell>
          <cell r="Q112">
            <v>9.11</v>
          </cell>
          <cell r="R112">
            <v>-2.88</v>
          </cell>
          <cell r="S112">
            <v>14.91</v>
          </cell>
        </row>
        <row r="113">
          <cell r="A113" t="str">
            <v>LU0401809073</v>
          </cell>
          <cell r="B113" t="str">
            <v>DNCA Invest Convertibles A EUR Acc</v>
          </cell>
          <cell r="C113" t="str">
            <v>DNCA Finance</v>
          </cell>
          <cell r="D113" t="str">
            <v>Obligations Convertibles Europe</v>
          </cell>
          <cell r="E113" t="str">
            <v>EUR</v>
          </cell>
          <cell r="F113">
            <v>1</v>
          </cell>
          <cell r="G113">
            <v>4</v>
          </cell>
          <cell r="H113" t="str">
            <v>NON</v>
          </cell>
          <cell r="I113" t="str">
            <v>NON</v>
          </cell>
          <cell r="J113">
            <v>6</v>
          </cell>
          <cell r="K113" t="str">
            <v>NON</v>
          </cell>
          <cell r="L113" t="str">
            <v>NON</v>
          </cell>
          <cell r="M113" t="str">
            <v>NON</v>
          </cell>
          <cell r="N113" t="str">
            <v>NON</v>
          </cell>
          <cell r="O113">
            <v>6.74</v>
          </cell>
          <cell r="P113">
            <v>6.93</v>
          </cell>
          <cell r="Q113">
            <v>13.34</v>
          </cell>
          <cell r="R113">
            <v>0.11</v>
          </cell>
          <cell r="S113">
            <v>1.5</v>
          </cell>
        </row>
        <row r="114">
          <cell r="A114" t="str">
            <v>FR0007050190</v>
          </cell>
          <cell r="B114" t="str">
            <v>DNCA Evolutif C</v>
          </cell>
          <cell r="C114" t="str">
            <v>DNCA Finance</v>
          </cell>
          <cell r="D114" t="str">
            <v>Allocation Flexible Monde</v>
          </cell>
          <cell r="E114" t="str">
            <v>EUR</v>
          </cell>
          <cell r="F114">
            <v>2</v>
          </cell>
          <cell r="G114">
            <v>5</v>
          </cell>
          <cell r="H114" t="str">
            <v>NON</v>
          </cell>
          <cell r="I114" t="str">
            <v>NON</v>
          </cell>
          <cell r="J114">
            <v>6</v>
          </cell>
          <cell r="K114" t="str">
            <v>NON</v>
          </cell>
          <cell r="L114" t="str">
            <v>NON</v>
          </cell>
          <cell r="M114" t="str">
            <v>NON</v>
          </cell>
          <cell r="N114" t="str">
            <v>NON</v>
          </cell>
          <cell r="O114">
            <v>19.329999999999998</v>
          </cell>
          <cell r="P114">
            <v>11.01</v>
          </cell>
          <cell r="Q114">
            <v>18.329999999999998</v>
          </cell>
          <cell r="R114">
            <v>10.73</v>
          </cell>
          <cell r="S114">
            <v>1.26</v>
          </cell>
        </row>
        <row r="115">
          <cell r="A115" t="str">
            <v>FR0010354837</v>
          </cell>
          <cell r="B115" t="str">
            <v>DNCA Evolutif PEA C</v>
          </cell>
          <cell r="C115" t="str">
            <v>DNCA Finance</v>
          </cell>
          <cell r="D115" t="str">
            <v>Allocation Flexible Europe</v>
          </cell>
          <cell r="E115" t="str">
            <v>EUR</v>
          </cell>
          <cell r="F115">
            <v>4</v>
          </cell>
          <cell r="G115">
            <v>5</v>
          </cell>
          <cell r="H115" t="str">
            <v>OUI</v>
          </cell>
          <cell r="I115" t="str">
            <v>NON</v>
          </cell>
          <cell r="J115">
            <v>6</v>
          </cell>
          <cell r="K115" t="str">
            <v>NON</v>
          </cell>
          <cell r="L115" t="str">
            <v>NON</v>
          </cell>
          <cell r="M115" t="str">
            <v>NON</v>
          </cell>
          <cell r="N115" t="str">
            <v>NON</v>
          </cell>
          <cell r="O115">
            <v>25.55</v>
          </cell>
          <cell r="P115">
            <v>12.42</v>
          </cell>
          <cell r="Q115">
            <v>20.72</v>
          </cell>
          <cell r="R115">
            <v>14.82</v>
          </cell>
          <cell r="S115">
            <v>1.31</v>
          </cell>
        </row>
        <row r="116">
          <cell r="A116" t="str">
            <v>LU0284394235</v>
          </cell>
          <cell r="B116" t="str">
            <v>DNCA Invest Eurose A EUR Acc</v>
          </cell>
          <cell r="C116" t="str">
            <v>DNCA Finance</v>
          </cell>
          <cell r="D116" t="str">
            <v>Allocation Flexible Prudent Europe</v>
          </cell>
          <cell r="E116" t="str">
            <v>EUR</v>
          </cell>
          <cell r="F116">
            <v>1</v>
          </cell>
          <cell r="G116">
            <v>4</v>
          </cell>
          <cell r="H116" t="str">
            <v>NON</v>
          </cell>
          <cell r="I116" t="str">
            <v>NON</v>
          </cell>
          <cell r="J116">
            <v>8</v>
          </cell>
          <cell r="K116" t="str">
            <v>OUI</v>
          </cell>
          <cell r="L116" t="str">
            <v>NON</v>
          </cell>
          <cell r="M116" t="str">
            <v>NON</v>
          </cell>
          <cell r="N116" t="str">
            <v>NON</v>
          </cell>
          <cell r="O116">
            <v>6.72</v>
          </cell>
          <cell r="P116">
            <v>8.77</v>
          </cell>
          <cell r="Q116">
            <v>18.79</v>
          </cell>
          <cell r="R116">
            <v>5.44</v>
          </cell>
          <cell r="S116">
            <v>-4.2699999999999996</v>
          </cell>
        </row>
        <row r="117">
          <cell r="A117" t="str">
            <v>LU1694789535</v>
          </cell>
          <cell r="B117" t="str">
            <v>DNCA Invest Alpha Bonds B EUR Acc</v>
          </cell>
          <cell r="C117" t="str">
            <v>DNCA Finance</v>
          </cell>
          <cell r="D117" t="str">
            <v>Performance absolue euro taux</v>
          </cell>
          <cell r="E117" t="str">
            <v>EUR</v>
          </cell>
          <cell r="F117">
            <v>2</v>
          </cell>
          <cell r="G117">
            <v>3</v>
          </cell>
          <cell r="H117" t="str">
            <v>NON</v>
          </cell>
          <cell r="I117" t="str">
            <v>NON</v>
          </cell>
          <cell r="J117">
            <v>8</v>
          </cell>
          <cell r="K117" t="str">
            <v>OUI</v>
          </cell>
          <cell r="L117" t="str">
            <v>NON</v>
          </cell>
          <cell r="M117" t="str">
            <v>NON</v>
          </cell>
          <cell r="N117" t="str">
            <v>NON</v>
          </cell>
          <cell r="O117">
            <v>3.17</v>
          </cell>
          <cell r="P117">
            <v>5.13</v>
          </cell>
          <cell r="Q117">
            <v>13.86</v>
          </cell>
          <cell r="R117">
            <v>2.2400000000000002</v>
          </cell>
          <cell r="S117">
            <v>-0.71</v>
          </cell>
        </row>
        <row r="118">
          <cell r="A118" t="str">
            <v>LU1366712518</v>
          </cell>
          <cell r="B118" t="str">
            <v>DNCA Invest Archer Mid-Cap Europe B EUR Acc</v>
          </cell>
          <cell r="C118" t="str">
            <v>DNCA Finance</v>
          </cell>
          <cell r="D118" t="str">
            <v>Actions Europe Petites et Moyennes Capitalisations</v>
          </cell>
          <cell r="E118" t="str">
            <v>EUR</v>
          </cell>
          <cell r="F118">
            <v>5</v>
          </cell>
          <cell r="G118">
            <v>6</v>
          </cell>
          <cell r="H118" t="str">
            <v>OUI</v>
          </cell>
          <cell r="I118" t="str">
            <v>NON</v>
          </cell>
          <cell r="J118">
            <v>8</v>
          </cell>
          <cell r="K118" t="str">
            <v>OUI</v>
          </cell>
          <cell r="L118" t="str">
            <v>OUI</v>
          </cell>
          <cell r="M118" t="str">
            <v>NON</v>
          </cell>
          <cell r="N118" t="str">
            <v>NON</v>
          </cell>
          <cell r="O118">
            <v>78.84</v>
          </cell>
          <cell r="P118">
            <v>20.13</v>
          </cell>
          <cell r="Q118">
            <v>37.979999999999997</v>
          </cell>
          <cell r="R118">
            <v>19.79</v>
          </cell>
          <cell r="S118">
            <v>20.18</v>
          </cell>
        </row>
        <row r="119">
          <cell r="A119" t="str">
            <v>LU1907595398</v>
          </cell>
          <cell r="B119" t="str">
            <v>DNCA Invest Beyond Semperosa A EUR</v>
          </cell>
          <cell r="C119" t="str">
            <v>DNCA Finance</v>
          </cell>
          <cell r="D119" t="str">
            <v>Actions Zone Euro</v>
          </cell>
          <cell r="E119" t="str">
            <v>EUR</v>
          </cell>
          <cell r="F119" t="str">
            <v>NC</v>
          </cell>
          <cell r="G119">
            <v>6</v>
          </cell>
          <cell r="H119" t="str">
            <v>OUI</v>
          </cell>
          <cell r="I119" t="str">
            <v>NON</v>
          </cell>
          <cell r="J119">
            <v>9</v>
          </cell>
          <cell r="K119" t="str">
            <v>OUI</v>
          </cell>
          <cell r="L119" t="str">
            <v>OUI</v>
          </cell>
          <cell r="M119" t="str">
            <v>NON</v>
          </cell>
          <cell r="N119" t="str">
            <v>NON</v>
          </cell>
          <cell r="O119">
            <v>0</v>
          </cell>
          <cell r="P119">
            <v>0</v>
          </cell>
          <cell r="Q119">
            <v>0</v>
          </cell>
          <cell r="R119">
            <v>14.96</v>
          </cell>
          <cell r="S119">
            <v>9.89</v>
          </cell>
        </row>
        <row r="120">
          <cell r="A120" t="str">
            <v>LU1907594748</v>
          </cell>
          <cell r="B120" t="str">
            <v>DNCA Invest Beyond Alterosa A EUR</v>
          </cell>
          <cell r="C120" t="str">
            <v>DNCA Finance</v>
          </cell>
          <cell r="D120" t="str">
            <v>Allocation Flexible Prudent Monde</v>
          </cell>
          <cell r="E120" t="str">
            <v>EUR</v>
          </cell>
          <cell r="F120" t="str">
            <v>NC</v>
          </cell>
          <cell r="G120">
            <v>4</v>
          </cell>
          <cell r="H120" t="str">
            <v>NON</v>
          </cell>
          <cell r="I120" t="str">
            <v>NON</v>
          </cell>
          <cell r="J120">
            <v>9</v>
          </cell>
          <cell r="K120" t="str">
            <v>OUI</v>
          </cell>
          <cell r="L120" t="str">
            <v>OUI</v>
          </cell>
          <cell r="M120" t="str">
            <v>NON</v>
          </cell>
          <cell r="N120" t="str">
            <v>NON</v>
          </cell>
          <cell r="O120">
            <v>0</v>
          </cell>
          <cell r="P120">
            <v>0</v>
          </cell>
          <cell r="Q120">
            <v>0</v>
          </cell>
          <cell r="R120">
            <v>1.93</v>
          </cell>
          <cell r="S120">
            <v>0.67</v>
          </cell>
        </row>
        <row r="121">
          <cell r="A121" t="str">
            <v>LU0870553459</v>
          </cell>
          <cell r="B121" t="str">
            <v>DNCA Invest SRI Europe Growth Class B EUR</v>
          </cell>
          <cell r="C121" t="str">
            <v>DNCA Finance</v>
          </cell>
          <cell r="D121" t="str">
            <v>Actions Europe Growth</v>
          </cell>
          <cell r="E121" t="str">
            <v>EUR</v>
          </cell>
          <cell r="F121">
            <v>5</v>
          </cell>
          <cell r="G121">
            <v>6</v>
          </cell>
          <cell r="H121" t="str">
            <v>OUI</v>
          </cell>
          <cell r="I121" t="str">
            <v>NON</v>
          </cell>
          <cell r="J121">
            <v>8</v>
          </cell>
          <cell r="K121" t="str">
            <v>OUI</v>
          </cell>
          <cell r="L121" t="str">
            <v>OUI</v>
          </cell>
          <cell r="M121" t="str">
            <v>NON</v>
          </cell>
          <cell r="N121" t="str">
            <v>NON</v>
          </cell>
          <cell r="O121">
            <v>78.709999999999994</v>
          </cell>
          <cell r="P121">
            <v>17.95</v>
          </cell>
          <cell r="Q121">
            <v>30.39</v>
          </cell>
          <cell r="R121">
            <v>31.19</v>
          </cell>
          <cell r="S121">
            <v>11.87</v>
          </cell>
        </row>
        <row r="122">
          <cell r="A122" t="str">
            <v>LU0383784146</v>
          </cell>
          <cell r="B122" t="str">
            <v>DNCA Invest Beyond Global Leaders B EUR Acc</v>
          </cell>
          <cell r="C122" t="str">
            <v>DNCA Finance</v>
          </cell>
          <cell r="D122" t="str">
            <v>Actions Monde</v>
          </cell>
          <cell r="E122" t="str">
            <v>EUR</v>
          </cell>
          <cell r="F122">
            <v>5</v>
          </cell>
          <cell r="G122">
            <v>5</v>
          </cell>
          <cell r="H122" t="str">
            <v>NON</v>
          </cell>
          <cell r="I122" t="str">
            <v>NON</v>
          </cell>
          <cell r="J122">
            <v>9</v>
          </cell>
          <cell r="K122" t="str">
            <v>OUI</v>
          </cell>
          <cell r="L122" t="str">
            <v>OUI</v>
          </cell>
          <cell r="M122" t="str">
            <v>NON</v>
          </cell>
          <cell r="N122" t="str">
            <v>NON</v>
          </cell>
          <cell r="O122">
            <v>67.83</v>
          </cell>
          <cell r="P122">
            <v>16.22</v>
          </cell>
          <cell r="Q122">
            <v>25.93</v>
          </cell>
          <cell r="R122">
            <v>9.26</v>
          </cell>
          <cell r="S122">
            <v>25.75</v>
          </cell>
        </row>
        <row r="123">
          <cell r="A123" t="str">
            <v>LU0309082799</v>
          </cell>
          <cell r="B123" t="str">
            <v>DNCA Invest Beyond Infrastructure &amp; Transition B EUR Acc</v>
          </cell>
          <cell r="C123" t="str">
            <v>DNCA Finance</v>
          </cell>
          <cell r="D123" t="str">
            <v>Actions Europe</v>
          </cell>
          <cell r="E123" t="str">
            <v>EUR</v>
          </cell>
          <cell r="F123">
            <v>1</v>
          </cell>
          <cell r="G123">
            <v>6</v>
          </cell>
          <cell r="H123" t="str">
            <v>OUI</v>
          </cell>
          <cell r="I123" t="str">
            <v>NON</v>
          </cell>
          <cell r="J123">
            <v>8</v>
          </cell>
          <cell r="K123" t="str">
            <v>OUI</v>
          </cell>
          <cell r="L123" t="str">
            <v>NON</v>
          </cell>
          <cell r="M123" t="str">
            <v>NON</v>
          </cell>
          <cell r="N123" t="str">
            <v>NON</v>
          </cell>
          <cell r="O123">
            <v>15.68</v>
          </cell>
          <cell r="P123">
            <v>19.2</v>
          </cell>
          <cell r="Q123">
            <v>35.299999999999997</v>
          </cell>
          <cell r="R123">
            <v>1.89</v>
          </cell>
          <cell r="S123">
            <v>-2.65</v>
          </cell>
        </row>
        <row r="124">
          <cell r="A124" t="str">
            <v>LU1490785174</v>
          </cell>
          <cell r="B124" t="str">
            <v>DNCA Invest SRI Norden Europe B EUR Acc</v>
          </cell>
          <cell r="C124" t="str">
            <v>DNCA Finance</v>
          </cell>
          <cell r="D124" t="str">
            <v>Actions Pays Nordiques</v>
          </cell>
          <cell r="E124" t="str">
            <v>EUR</v>
          </cell>
          <cell r="F124">
            <v>5</v>
          </cell>
          <cell r="G124">
            <v>6</v>
          </cell>
          <cell r="H124" t="str">
            <v>OUI</v>
          </cell>
          <cell r="I124" t="str">
            <v>NON</v>
          </cell>
          <cell r="J124">
            <v>8</v>
          </cell>
          <cell r="K124" t="str">
            <v>OUI</v>
          </cell>
          <cell r="L124" t="str">
            <v>OUI</v>
          </cell>
          <cell r="M124" t="str">
            <v>NON</v>
          </cell>
          <cell r="N124" t="str">
            <v>NON</v>
          </cell>
          <cell r="O124">
            <v>114.04</v>
          </cell>
          <cell r="P124">
            <v>19.46</v>
          </cell>
          <cell r="Q124">
            <v>31.05</v>
          </cell>
          <cell r="R124">
            <v>32.11</v>
          </cell>
          <cell r="S124">
            <v>29.42</v>
          </cell>
        </row>
        <row r="125">
          <cell r="A125" t="str">
            <v>FR0010986315</v>
          </cell>
          <cell r="B125" t="str">
            <v>DNCA Sérénité Plus C</v>
          </cell>
          <cell r="C125" t="str">
            <v>DNCA Finance</v>
          </cell>
          <cell r="D125" t="str">
            <v>Obligations Euro Court Terme</v>
          </cell>
          <cell r="E125" t="str">
            <v>EUR</v>
          </cell>
          <cell r="F125">
            <v>4</v>
          </cell>
          <cell r="G125">
            <v>2</v>
          </cell>
          <cell r="H125" t="str">
            <v>NON</v>
          </cell>
          <cell r="I125" t="str">
            <v>NON</v>
          </cell>
          <cell r="J125">
            <v>6</v>
          </cell>
          <cell r="K125" t="str">
            <v>NON</v>
          </cell>
          <cell r="L125" t="str">
            <v>NON</v>
          </cell>
          <cell r="M125" t="str">
            <v>NON</v>
          </cell>
          <cell r="N125" t="str">
            <v>NON</v>
          </cell>
          <cell r="O125">
            <v>2.96</v>
          </cell>
          <cell r="P125">
            <v>1.89</v>
          </cell>
          <cell r="Q125">
            <v>4.7</v>
          </cell>
          <cell r="R125">
            <v>0.49</v>
          </cell>
          <cell r="S125">
            <v>0.39</v>
          </cell>
        </row>
        <row r="126">
          <cell r="A126" t="str">
            <v>FR0010058008</v>
          </cell>
          <cell r="B126" t="str">
            <v>DNCA Value Europe C</v>
          </cell>
          <cell r="C126" t="str">
            <v>DNCA Finance</v>
          </cell>
          <cell r="D126" t="str">
            <v>Actions Europe Value</v>
          </cell>
          <cell r="E126" t="str">
            <v>EUR</v>
          </cell>
          <cell r="F126">
            <v>1</v>
          </cell>
          <cell r="G126">
            <v>6</v>
          </cell>
          <cell r="H126" t="str">
            <v>OUI</v>
          </cell>
          <cell r="I126" t="str">
            <v>NON</v>
          </cell>
          <cell r="J126">
            <v>6</v>
          </cell>
          <cell r="K126" t="str">
            <v>NON</v>
          </cell>
          <cell r="L126" t="str">
            <v>NON</v>
          </cell>
          <cell r="M126" t="str">
            <v>NON</v>
          </cell>
          <cell r="N126" t="str">
            <v>NON</v>
          </cell>
          <cell r="O126">
            <v>4.3899999999999997</v>
          </cell>
          <cell r="P126">
            <v>23.17</v>
          </cell>
          <cell r="Q126">
            <v>40.229999999999997</v>
          </cell>
          <cell r="R126">
            <v>10.18</v>
          </cell>
          <cell r="S126">
            <v>-12.17</v>
          </cell>
        </row>
        <row r="127">
          <cell r="A127" t="str">
            <v>FR0010557967</v>
          </cell>
          <cell r="B127" t="str">
            <v>Dorval Convictions R</v>
          </cell>
          <cell r="C127" t="str">
            <v>Dorval Asset Management</v>
          </cell>
          <cell r="D127" t="str">
            <v>Allocation Flexible Europe</v>
          </cell>
          <cell r="E127" t="str">
            <v>EUR</v>
          </cell>
          <cell r="F127">
            <v>1</v>
          </cell>
          <cell r="G127">
            <v>5</v>
          </cell>
          <cell r="H127" t="str">
            <v>NON</v>
          </cell>
          <cell r="I127" t="str">
            <v>NON</v>
          </cell>
          <cell r="J127">
            <v>8</v>
          </cell>
          <cell r="K127" t="str">
            <v>OUI</v>
          </cell>
          <cell r="L127" t="str">
            <v>OUI</v>
          </cell>
          <cell r="M127" t="str">
            <v>NON</v>
          </cell>
          <cell r="N127" t="str">
            <v>NON</v>
          </cell>
          <cell r="O127">
            <v>4.3499999999999996</v>
          </cell>
          <cell r="P127">
            <v>16.39</v>
          </cell>
          <cell r="Q127">
            <v>29.22</v>
          </cell>
          <cell r="R127">
            <v>7.14</v>
          </cell>
          <cell r="S127">
            <v>0.11</v>
          </cell>
        </row>
        <row r="128">
          <cell r="A128" t="str">
            <v>FR0010229187</v>
          </cell>
          <cell r="B128" t="str">
            <v>Dorval Convictions PEA R EUR Acc</v>
          </cell>
          <cell r="C128" t="str">
            <v>Dorval Asset Management</v>
          </cell>
          <cell r="D128" t="str">
            <v>Allocation Flexible Europe</v>
          </cell>
          <cell r="E128" t="str">
            <v>EUR</v>
          </cell>
          <cell r="F128">
            <v>1</v>
          </cell>
          <cell r="G128">
            <v>5</v>
          </cell>
          <cell r="H128" t="str">
            <v>OUI</v>
          </cell>
          <cell r="I128" t="str">
            <v>NON</v>
          </cell>
          <cell r="J128">
            <v>8</v>
          </cell>
          <cell r="K128" t="str">
            <v>OUI</v>
          </cell>
          <cell r="L128" t="str">
            <v>OUI</v>
          </cell>
          <cell r="M128" t="str">
            <v>NON</v>
          </cell>
          <cell r="N128" t="str">
            <v>NON</v>
          </cell>
          <cell r="O128">
            <v>1.1599999999999999</v>
          </cell>
          <cell r="P128">
            <v>16.66</v>
          </cell>
          <cell r="Q128">
            <v>29.54</v>
          </cell>
          <cell r="R128">
            <v>7.25</v>
          </cell>
          <cell r="S128">
            <v>-3.63</v>
          </cell>
        </row>
        <row r="129">
          <cell r="A129" t="str">
            <v>FR0010158048</v>
          </cell>
          <cell r="B129" t="str">
            <v>Dorval Manageurs R EUR Acc</v>
          </cell>
          <cell r="C129" t="str">
            <v>Dorval Asset Management</v>
          </cell>
          <cell r="D129" t="str">
            <v>Actions France</v>
          </cell>
          <cell r="E129" t="str">
            <v>EUR</v>
          </cell>
          <cell r="F129">
            <v>1</v>
          </cell>
          <cell r="G129">
            <v>6</v>
          </cell>
          <cell r="H129" t="str">
            <v>OUI</v>
          </cell>
          <cell r="I129" t="str">
            <v>NON</v>
          </cell>
          <cell r="J129">
            <v>8</v>
          </cell>
          <cell r="K129" t="str">
            <v>OUI</v>
          </cell>
          <cell r="L129" t="str">
            <v>OUI</v>
          </cell>
          <cell r="M129" t="str">
            <v>NON</v>
          </cell>
          <cell r="N129" t="str">
            <v>NON</v>
          </cell>
          <cell r="O129">
            <v>6.9</v>
          </cell>
          <cell r="P129">
            <v>25.45</v>
          </cell>
          <cell r="Q129">
            <v>47.39</v>
          </cell>
          <cell r="R129">
            <v>9.2100000000000009</v>
          </cell>
          <cell r="S129">
            <v>-7.71</v>
          </cell>
        </row>
        <row r="130">
          <cell r="A130" t="str">
            <v>LU0212839673</v>
          </cell>
          <cell r="B130" t="str">
            <v>East Capital Global Emerging Markets Sustainable A EUR</v>
          </cell>
          <cell r="C130" t="str">
            <v>East Capital Asset Management SA</v>
          </cell>
          <cell r="D130" t="str">
            <v>Actions Pays Emergents Monde</v>
          </cell>
          <cell r="E130" t="str">
            <v>EUR</v>
          </cell>
          <cell r="F130">
            <v>5</v>
          </cell>
          <cell r="G130">
            <v>6</v>
          </cell>
          <cell r="H130" t="str">
            <v>NON</v>
          </cell>
          <cell r="I130" t="str">
            <v>NON</v>
          </cell>
          <cell r="J130">
            <v>9</v>
          </cell>
          <cell r="K130" t="str">
            <v>OUI</v>
          </cell>
          <cell r="L130" t="str">
            <v>NON</v>
          </cell>
          <cell r="M130" t="str">
            <v>NON</v>
          </cell>
          <cell r="N130" t="str">
            <v>NON</v>
          </cell>
          <cell r="O130">
            <v>51.13</v>
          </cell>
          <cell r="P130">
            <v>18.29</v>
          </cell>
          <cell r="Q130">
            <v>31.68</v>
          </cell>
          <cell r="R130">
            <v>2.91</v>
          </cell>
          <cell r="S130">
            <v>21.62</v>
          </cell>
        </row>
        <row r="131">
          <cell r="A131" t="str">
            <v>SE0000777708</v>
          </cell>
          <cell r="B131" t="str">
            <v>East Capital Russia</v>
          </cell>
          <cell r="C131" t="str">
            <v>East Capital Asset Management SA</v>
          </cell>
          <cell r="D131" t="str">
            <v>Actions Russie</v>
          </cell>
          <cell r="E131" t="str">
            <v>SEK</v>
          </cell>
          <cell r="F131">
            <v>5</v>
          </cell>
          <cell r="G131">
            <v>6</v>
          </cell>
          <cell r="H131" t="str">
            <v>NON</v>
          </cell>
          <cell r="I131" t="str">
            <v>NON</v>
          </cell>
          <cell r="J131" t="str">
            <v>NC</v>
          </cell>
          <cell r="K131" t="str">
            <v>NON</v>
          </cell>
          <cell r="L131" t="str">
            <v>NON</v>
          </cell>
          <cell r="M131" t="str">
            <v>NON</v>
          </cell>
          <cell r="N131" t="str">
            <v>NON</v>
          </cell>
          <cell r="O131">
            <v>63.89</v>
          </cell>
          <cell r="P131">
            <v>22.66</v>
          </cell>
          <cell r="Q131">
            <v>45.08</v>
          </cell>
          <cell r="R131">
            <v>35.07</v>
          </cell>
          <cell r="S131">
            <v>-9.9</v>
          </cell>
        </row>
        <row r="132">
          <cell r="A132" t="str">
            <v>FR0010321810</v>
          </cell>
          <cell r="B132" t="str">
            <v>Echiquier Agenor SRI Mid Cap Europe A</v>
          </cell>
          <cell r="C132" t="str">
            <v>La Financière De L'Echiquier</v>
          </cell>
          <cell r="D132" t="str">
            <v>Actions Europe Petites et Moyennes Capitalisations</v>
          </cell>
          <cell r="E132" t="str">
            <v>EUR</v>
          </cell>
          <cell r="F132">
            <v>4</v>
          </cell>
          <cell r="G132">
            <v>5</v>
          </cell>
          <cell r="H132" t="str">
            <v>OUI</v>
          </cell>
          <cell r="I132" t="str">
            <v>NON</v>
          </cell>
          <cell r="J132">
            <v>8</v>
          </cell>
          <cell r="K132" t="str">
            <v>OUI</v>
          </cell>
          <cell r="L132" t="str">
            <v>OUI</v>
          </cell>
          <cell r="M132" t="str">
            <v>NON</v>
          </cell>
          <cell r="N132" t="str">
            <v>NON</v>
          </cell>
          <cell r="O132">
            <v>55.21</v>
          </cell>
          <cell r="P132">
            <v>16.510000000000002</v>
          </cell>
          <cell r="Q132">
            <v>29.92</v>
          </cell>
          <cell r="R132">
            <v>10.88</v>
          </cell>
          <cell r="S132">
            <v>13.64</v>
          </cell>
        </row>
        <row r="133">
          <cell r="A133" t="str">
            <v>FR0010321802</v>
          </cell>
          <cell r="B133" t="str">
            <v>SICAV Echiquier Echiquier Agressor A</v>
          </cell>
          <cell r="C133" t="str">
            <v>La Financière De L'Echiquier</v>
          </cell>
          <cell r="D133" t="str">
            <v>Actions Europe</v>
          </cell>
          <cell r="E133" t="str">
            <v>EUR</v>
          </cell>
          <cell r="F133">
            <v>1</v>
          </cell>
          <cell r="G133">
            <v>6</v>
          </cell>
          <cell r="H133" t="str">
            <v>OUI</v>
          </cell>
          <cell r="I133" t="str">
            <v>NON</v>
          </cell>
          <cell r="J133">
            <v>8</v>
          </cell>
          <cell r="K133" t="str">
            <v>OUI</v>
          </cell>
          <cell r="L133" t="str">
            <v>NON</v>
          </cell>
          <cell r="M133" t="str">
            <v>NON</v>
          </cell>
          <cell r="N133" t="str">
            <v>NON</v>
          </cell>
          <cell r="O133">
            <v>1.67</v>
          </cell>
          <cell r="P133">
            <v>23.67</v>
          </cell>
          <cell r="Q133">
            <v>45.81</v>
          </cell>
          <cell r="R133">
            <v>11.29</v>
          </cell>
          <cell r="S133">
            <v>-15.68</v>
          </cell>
        </row>
        <row r="134">
          <cell r="A134" t="str">
            <v>FR0013433505</v>
          </cell>
          <cell r="B134" t="str">
            <v>Echiquier Allocation Flexible B</v>
          </cell>
          <cell r="C134" t="str">
            <v>La Financière De L'Echiquier</v>
          </cell>
          <cell r="D134" t="str">
            <v>Allocation Flexible Monde</v>
          </cell>
          <cell r="E134" t="str">
            <v>EUR</v>
          </cell>
          <cell r="F134">
            <v>4</v>
          </cell>
          <cell r="G134">
            <v>4</v>
          </cell>
          <cell r="H134" t="str">
            <v>NON</v>
          </cell>
          <cell r="I134" t="str">
            <v>NON</v>
          </cell>
          <cell r="J134">
            <v>6</v>
          </cell>
          <cell r="K134" t="str">
            <v>NON</v>
          </cell>
          <cell r="L134" t="str">
            <v>NON</v>
          </cell>
          <cell r="M134" t="str">
            <v>NON</v>
          </cell>
          <cell r="N134" t="str">
            <v>NON</v>
          </cell>
          <cell r="O134">
            <v>0</v>
          </cell>
          <cell r="P134">
            <v>0</v>
          </cell>
          <cell r="Q134">
            <v>0</v>
          </cell>
          <cell r="R134">
            <v>5.26</v>
          </cell>
          <cell r="S134">
            <v>7.46</v>
          </cell>
        </row>
        <row r="135">
          <cell r="A135" t="str">
            <v>LU1819480192</v>
          </cell>
          <cell r="B135" t="str">
            <v>Echiquier Fund Echiquier Artificial Intelligence B</v>
          </cell>
          <cell r="C135" t="str">
            <v>La Financière De L'Echiquier</v>
          </cell>
          <cell r="D135" t="str">
            <v>Actions Sectorielles Technologies</v>
          </cell>
          <cell r="E135" t="str">
            <v>EUR</v>
          </cell>
          <cell r="F135">
            <v>5</v>
          </cell>
          <cell r="G135">
            <v>6</v>
          </cell>
          <cell r="H135" t="str">
            <v>NON</v>
          </cell>
          <cell r="I135" t="str">
            <v>NON</v>
          </cell>
          <cell r="J135">
            <v>8</v>
          </cell>
          <cell r="K135" t="str">
            <v>OUI</v>
          </cell>
          <cell r="L135" t="str">
            <v>NON</v>
          </cell>
          <cell r="M135" t="str">
            <v>NON</v>
          </cell>
          <cell r="N135" t="str">
            <v>NON</v>
          </cell>
          <cell r="O135">
            <v>162.94999999999999</v>
          </cell>
          <cell r="P135">
            <v>28.69</v>
          </cell>
          <cell r="Q135">
            <v>36.22</v>
          </cell>
          <cell r="R135">
            <v>15.9</v>
          </cell>
          <cell r="S135">
            <v>78.930000000000007</v>
          </cell>
        </row>
        <row r="136">
          <cell r="A136" t="str">
            <v>FR0010611293</v>
          </cell>
          <cell r="B136" t="str">
            <v>SICAV Echiquier Echiquier Arty SRI A</v>
          </cell>
          <cell r="C136" t="str">
            <v>La Financière De L'Echiquier</v>
          </cell>
          <cell r="D136" t="str">
            <v>Allocation Flexible Prudent Europe</v>
          </cell>
          <cell r="E136" t="str">
            <v>EUR</v>
          </cell>
          <cell r="F136">
            <v>4</v>
          </cell>
          <cell r="G136">
            <v>4</v>
          </cell>
          <cell r="H136" t="str">
            <v>NON</v>
          </cell>
          <cell r="I136" t="str">
            <v>NON</v>
          </cell>
          <cell r="J136">
            <v>8</v>
          </cell>
          <cell r="K136" t="str">
            <v>OUI</v>
          </cell>
          <cell r="L136" t="str">
            <v>OUI</v>
          </cell>
          <cell r="M136" t="str">
            <v>NON</v>
          </cell>
          <cell r="N136" t="str">
            <v>NON</v>
          </cell>
          <cell r="O136">
            <v>15.15</v>
          </cell>
          <cell r="P136">
            <v>7.77</v>
          </cell>
          <cell r="Q136">
            <v>17.13</v>
          </cell>
          <cell r="R136">
            <v>4.01</v>
          </cell>
          <cell r="S136">
            <v>3.5</v>
          </cell>
        </row>
        <row r="137">
          <cell r="A137" t="str">
            <v>FR0011558246</v>
          </cell>
          <cell r="B137" t="str">
            <v>SICAV Echiquier Echiquier Entrepreneurs A</v>
          </cell>
          <cell r="C137" t="str">
            <v>La Financière De L'Echiquier</v>
          </cell>
          <cell r="D137" t="str">
            <v>Actions Europe Petites et Moyennes Capitalisations</v>
          </cell>
          <cell r="E137" t="str">
            <v>EUR</v>
          </cell>
          <cell r="F137">
            <v>4</v>
          </cell>
          <cell r="G137">
            <v>5</v>
          </cell>
          <cell r="H137" t="str">
            <v>OUI</v>
          </cell>
          <cell r="I137" t="str">
            <v>OUI</v>
          </cell>
          <cell r="J137">
            <v>8</v>
          </cell>
          <cell r="K137" t="str">
            <v>OUI</v>
          </cell>
          <cell r="L137" t="str">
            <v>NON</v>
          </cell>
          <cell r="M137" t="str">
            <v>NON</v>
          </cell>
          <cell r="N137" t="str">
            <v>NON</v>
          </cell>
          <cell r="O137">
            <v>55.51</v>
          </cell>
          <cell r="P137">
            <v>16.79</v>
          </cell>
          <cell r="Q137">
            <v>29.07</v>
          </cell>
          <cell r="R137">
            <v>8.1300000000000008</v>
          </cell>
          <cell r="S137">
            <v>22.38</v>
          </cell>
        </row>
        <row r="138">
          <cell r="A138" t="str">
            <v>FR0010321828</v>
          </cell>
          <cell r="B138" t="str">
            <v>SICAV Echiquier Echiquier Major SRI Growth Europe A</v>
          </cell>
          <cell r="C138" t="str">
            <v>La Financière De L'Echiquier</v>
          </cell>
          <cell r="D138" t="str">
            <v>Actions Europe Growth</v>
          </cell>
          <cell r="E138" t="str">
            <v>EUR</v>
          </cell>
          <cell r="F138">
            <v>3</v>
          </cell>
          <cell r="G138">
            <v>6</v>
          </cell>
          <cell r="H138" t="str">
            <v>OUI</v>
          </cell>
          <cell r="I138" t="str">
            <v>NON</v>
          </cell>
          <cell r="J138">
            <v>8</v>
          </cell>
          <cell r="K138" t="str">
            <v>OUI</v>
          </cell>
          <cell r="L138" t="str">
            <v>OUI</v>
          </cell>
          <cell r="M138" t="str">
            <v>NON</v>
          </cell>
          <cell r="N138" t="str">
            <v>NON</v>
          </cell>
          <cell r="O138">
            <v>66.349999999999994</v>
          </cell>
          <cell r="P138">
            <v>18.79</v>
          </cell>
          <cell r="Q138">
            <v>31.45</v>
          </cell>
          <cell r="R138">
            <v>19.11</v>
          </cell>
          <cell r="S138">
            <v>6.12</v>
          </cell>
        </row>
        <row r="139">
          <cell r="A139" t="str">
            <v>FR0010434019</v>
          </cell>
          <cell r="B139" t="str">
            <v>SICAV Echiquier Echiquier Patrimoine A</v>
          </cell>
          <cell r="C139" t="str">
            <v>La Financière De L'Echiquier</v>
          </cell>
          <cell r="D139" t="str">
            <v>Allocation Flexible Prudent Europe</v>
          </cell>
          <cell r="E139" t="str">
            <v>EUR</v>
          </cell>
          <cell r="F139">
            <v>1</v>
          </cell>
          <cell r="G139">
            <v>4</v>
          </cell>
          <cell r="H139" t="str">
            <v>NON</v>
          </cell>
          <cell r="I139" t="str">
            <v>NON</v>
          </cell>
          <cell r="J139">
            <v>8</v>
          </cell>
          <cell r="K139" t="str">
            <v>OUI</v>
          </cell>
          <cell r="L139" t="str">
            <v>NON</v>
          </cell>
          <cell r="M139" t="str">
            <v>NON</v>
          </cell>
          <cell r="N139" t="str">
            <v>NON</v>
          </cell>
          <cell r="O139">
            <v>1.53</v>
          </cell>
          <cell r="P139">
            <v>6.43</v>
          </cell>
          <cell r="Q139">
            <v>15.99</v>
          </cell>
          <cell r="R139">
            <v>3.88</v>
          </cell>
          <cell r="S139">
            <v>-1.77</v>
          </cell>
        </row>
        <row r="140">
          <cell r="A140" t="str">
            <v>FR0010863688</v>
          </cell>
          <cell r="B140" t="str">
            <v>SICAV Echiquier Impact Echiquier Positive Impact Europe A</v>
          </cell>
          <cell r="C140" t="str">
            <v>La Financière De L'Echiquier</v>
          </cell>
          <cell r="D140" t="str">
            <v>Actions Europe</v>
          </cell>
          <cell r="E140" t="str">
            <v>EUR</v>
          </cell>
          <cell r="F140">
            <v>5</v>
          </cell>
          <cell r="G140">
            <v>6</v>
          </cell>
          <cell r="H140" t="str">
            <v>OUI</v>
          </cell>
          <cell r="I140" t="str">
            <v>NON</v>
          </cell>
          <cell r="J140">
            <v>9</v>
          </cell>
          <cell r="K140" t="str">
            <v>OUI</v>
          </cell>
          <cell r="L140" t="str">
            <v>OUI</v>
          </cell>
          <cell r="M140" t="str">
            <v>NON</v>
          </cell>
          <cell r="N140" t="str">
            <v>NON</v>
          </cell>
          <cell r="O140">
            <v>60.5</v>
          </cell>
          <cell r="P140">
            <v>17.309999999999999</v>
          </cell>
          <cell r="Q140">
            <v>28.62</v>
          </cell>
          <cell r="R140">
            <v>11.37</v>
          </cell>
          <cell r="S140">
            <v>16.14</v>
          </cell>
        </row>
        <row r="141">
          <cell r="A141" t="str">
            <v>FR0012417350</v>
          </cell>
          <cell r="B141" t="str">
            <v>Echiquier Robotics A</v>
          </cell>
          <cell r="C141" t="str">
            <v>La Financière De L'Echiquier</v>
          </cell>
          <cell r="D141" t="str">
            <v>Actions Sectorielles Technologies</v>
          </cell>
          <cell r="E141" t="str">
            <v>EUR</v>
          </cell>
          <cell r="F141">
            <v>2</v>
          </cell>
          <cell r="G141">
            <v>6</v>
          </cell>
          <cell r="H141" t="str">
            <v>NON</v>
          </cell>
          <cell r="I141" t="str">
            <v>NON</v>
          </cell>
          <cell r="J141">
            <v>6</v>
          </cell>
          <cell r="K141" t="str">
            <v>OUI</v>
          </cell>
          <cell r="L141" t="str">
            <v>NON</v>
          </cell>
          <cell r="M141" t="str">
            <v>NON</v>
          </cell>
          <cell r="N141" t="str">
            <v>NON</v>
          </cell>
          <cell r="O141">
            <v>107.18</v>
          </cell>
          <cell r="P141">
            <v>22.32</v>
          </cell>
          <cell r="Q141">
            <v>30.63</v>
          </cell>
          <cell r="R141">
            <v>16.23</v>
          </cell>
          <cell r="S141">
            <v>40.69</v>
          </cell>
        </row>
        <row r="142">
          <cell r="A142" t="str">
            <v>FR0014002VF5</v>
          </cell>
          <cell r="B142" t="str">
            <v>Echiquier Space A</v>
          </cell>
          <cell r="C142" t="str">
            <v>La Financière De L'Echiquier</v>
          </cell>
          <cell r="D142" t="str">
            <v>Actions Monde</v>
          </cell>
          <cell r="E142" t="str">
            <v>EUR</v>
          </cell>
          <cell r="F142" t="str">
            <v>NC</v>
          </cell>
          <cell r="G142">
            <v>6</v>
          </cell>
          <cell r="H142" t="str">
            <v>NON</v>
          </cell>
          <cell r="I142" t="str">
            <v>NON</v>
          </cell>
          <cell r="J142">
            <v>8</v>
          </cell>
          <cell r="K142" t="str">
            <v>OUI</v>
          </cell>
          <cell r="L142" t="str">
            <v>NON</v>
          </cell>
          <cell r="M142" t="str">
            <v>NON</v>
          </cell>
          <cell r="N142" t="str">
            <v>NON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A143" t="str">
            <v>FR0011360700</v>
          </cell>
          <cell r="B143" t="str">
            <v>SICAV Echiquier Echiquier Value Euro A</v>
          </cell>
          <cell r="C143" t="str">
            <v>La Financière De L'Echiquier</v>
          </cell>
          <cell r="D143" t="str">
            <v>Actions Zone Euro Value</v>
          </cell>
          <cell r="E143" t="str">
            <v>EUR</v>
          </cell>
          <cell r="F143">
            <v>1</v>
          </cell>
          <cell r="G143">
            <v>6</v>
          </cell>
          <cell r="H143" t="str">
            <v>OUI</v>
          </cell>
          <cell r="I143" t="str">
            <v>NON</v>
          </cell>
          <cell r="J143">
            <v>8</v>
          </cell>
          <cell r="K143" t="str">
            <v>OUI</v>
          </cell>
          <cell r="L143" t="str">
            <v>NON</v>
          </cell>
          <cell r="M143" t="str">
            <v>NON</v>
          </cell>
          <cell r="N143" t="str">
            <v>NON</v>
          </cell>
          <cell r="O143">
            <v>8.91</v>
          </cell>
          <cell r="P143">
            <v>25.7</v>
          </cell>
          <cell r="Q143">
            <v>42.66</v>
          </cell>
          <cell r="R143">
            <v>15.17</v>
          </cell>
          <cell r="S143">
            <v>-8.69</v>
          </cell>
        </row>
        <row r="144">
          <cell r="A144" t="str">
            <v>FR0010859769</v>
          </cell>
          <cell r="B144" t="str">
            <v>SICAV Echiquier Echiquier World Equity Growth A</v>
          </cell>
          <cell r="C144" t="str">
            <v>La Financière De L'Echiquier</v>
          </cell>
          <cell r="D144" t="str">
            <v>Actions Monde Growth</v>
          </cell>
          <cell r="E144" t="str">
            <v>EUR</v>
          </cell>
          <cell r="F144">
            <v>1</v>
          </cell>
          <cell r="G144">
            <v>6</v>
          </cell>
          <cell r="H144" t="str">
            <v>NON</v>
          </cell>
          <cell r="I144" t="str">
            <v>NON</v>
          </cell>
          <cell r="J144">
            <v>8</v>
          </cell>
          <cell r="K144" t="str">
            <v>OUI</v>
          </cell>
          <cell r="L144" t="str">
            <v>NON</v>
          </cell>
          <cell r="M144" t="str">
            <v>NON</v>
          </cell>
          <cell r="N144" t="str">
            <v>NON</v>
          </cell>
          <cell r="O144">
            <v>49.86</v>
          </cell>
          <cell r="P144">
            <v>17.489999999999998</v>
          </cell>
          <cell r="Q144">
            <v>30.18</v>
          </cell>
          <cell r="R144">
            <v>9.0500000000000007</v>
          </cell>
          <cell r="S144">
            <v>16.36</v>
          </cell>
        </row>
        <row r="145">
          <cell r="A145" t="str">
            <v>FR0011449602</v>
          </cell>
          <cell r="B145" t="str">
            <v>SICAV Echiquier Echiquier World Next Leaders A</v>
          </cell>
          <cell r="C145" t="str">
            <v>La Financière De L'Echiquier</v>
          </cell>
          <cell r="D145" t="str">
            <v>Actions Monde</v>
          </cell>
          <cell r="E145" t="str">
            <v>EUR</v>
          </cell>
          <cell r="F145">
            <v>5</v>
          </cell>
          <cell r="G145">
            <v>6</v>
          </cell>
          <cell r="H145" t="str">
            <v>NON</v>
          </cell>
          <cell r="I145" t="str">
            <v>NON</v>
          </cell>
          <cell r="J145">
            <v>8</v>
          </cell>
          <cell r="K145" t="str">
            <v>OUI</v>
          </cell>
          <cell r="L145" t="str">
            <v>NON</v>
          </cell>
          <cell r="M145" t="str">
            <v>NON</v>
          </cell>
          <cell r="N145" t="str">
            <v>NON</v>
          </cell>
          <cell r="O145">
            <v>126.76</v>
          </cell>
          <cell r="P145">
            <v>26.47</v>
          </cell>
          <cell r="Q145">
            <v>31.13</v>
          </cell>
          <cell r="R145">
            <v>-6.45</v>
          </cell>
          <cell r="S145">
            <v>91.77</v>
          </cell>
        </row>
        <row r="146">
          <cell r="A146" t="str">
            <v>FR0007462833</v>
          </cell>
          <cell r="B146" t="str">
            <v>Ecofi Annuel</v>
          </cell>
          <cell r="C146" t="str">
            <v>Ecofi Investissements</v>
          </cell>
          <cell r="D146" t="str">
            <v>Monétaire euro dynamique</v>
          </cell>
          <cell r="E146" t="str">
            <v>EUR</v>
          </cell>
          <cell r="F146">
            <v>5</v>
          </cell>
          <cell r="G146">
            <v>3</v>
          </cell>
          <cell r="H146" t="str">
            <v>NON</v>
          </cell>
          <cell r="I146" t="str">
            <v>NON</v>
          </cell>
          <cell r="J146">
            <v>8</v>
          </cell>
          <cell r="K146" t="str">
            <v>OUI</v>
          </cell>
          <cell r="L146" t="str">
            <v>NON</v>
          </cell>
          <cell r="M146" t="str">
            <v>NON</v>
          </cell>
          <cell r="N146" t="str">
            <v>NON</v>
          </cell>
          <cell r="O146">
            <v>5.0599999999999996</v>
          </cell>
          <cell r="P146">
            <v>2.79</v>
          </cell>
          <cell r="Q146">
            <v>6.42</v>
          </cell>
          <cell r="R146">
            <v>0.44</v>
          </cell>
          <cell r="S146">
            <v>1.18</v>
          </cell>
        </row>
        <row r="147">
          <cell r="A147" t="str">
            <v>FR0010177899</v>
          </cell>
          <cell r="B147" t="str">
            <v>Choix Solidaire C</v>
          </cell>
          <cell r="C147" t="str">
            <v>Ecofi Investissements</v>
          </cell>
          <cell r="D147" t="str">
            <v>Allocation Prudente Europe</v>
          </cell>
          <cell r="E147" t="str">
            <v>EUR</v>
          </cell>
          <cell r="F147">
            <v>3</v>
          </cell>
          <cell r="G147">
            <v>4</v>
          </cell>
          <cell r="H147" t="str">
            <v>NON</v>
          </cell>
          <cell r="I147" t="str">
            <v>NON</v>
          </cell>
          <cell r="J147">
            <v>8</v>
          </cell>
          <cell r="K147" t="str">
            <v>OUI</v>
          </cell>
          <cell r="L147" t="str">
            <v>OUI</v>
          </cell>
          <cell r="M147" t="str">
            <v>NON</v>
          </cell>
          <cell r="N147" t="str">
            <v>OUI</v>
          </cell>
          <cell r="O147">
            <v>11.19</v>
          </cell>
          <cell r="P147">
            <v>6.41</v>
          </cell>
          <cell r="Q147">
            <v>13.25</v>
          </cell>
          <cell r="R147">
            <v>3.24</v>
          </cell>
          <cell r="S147">
            <v>1.62</v>
          </cell>
        </row>
        <row r="148">
          <cell r="A148" t="str">
            <v>FR0013517265</v>
          </cell>
          <cell r="B148" t="str">
            <v>Ecofi Patrimoine PLB</v>
          </cell>
          <cell r="C148" t="str">
            <v>Ecofi Investissements</v>
          </cell>
          <cell r="D148" t="str">
            <v>Allocation Flexible Prudent Europe</v>
          </cell>
          <cell r="E148" t="str">
            <v>EUR</v>
          </cell>
          <cell r="F148">
            <v>3</v>
          </cell>
          <cell r="G148">
            <v>4</v>
          </cell>
          <cell r="H148" t="str">
            <v>NON</v>
          </cell>
          <cell r="I148" t="str">
            <v>NON</v>
          </cell>
          <cell r="J148">
            <v>8</v>
          </cell>
          <cell r="K148" t="str">
            <v>OUI</v>
          </cell>
          <cell r="L148" t="str">
            <v>NON</v>
          </cell>
          <cell r="M148" t="str">
            <v>NON</v>
          </cell>
          <cell r="N148" t="str">
            <v>NON</v>
          </cell>
          <cell r="O148">
            <v>0</v>
          </cell>
          <cell r="P148">
            <v>0</v>
          </cell>
          <cell r="Q148">
            <v>0</v>
          </cell>
          <cell r="R148">
            <v>5.73</v>
          </cell>
          <cell r="S148">
            <v>0</v>
          </cell>
        </row>
        <row r="149">
          <cell r="A149" t="str">
            <v>FR0010214213</v>
          </cell>
          <cell r="B149" t="str">
            <v>Ecofi Trajectoires Durables C</v>
          </cell>
          <cell r="C149" t="str">
            <v>Ecofi Investissements</v>
          </cell>
          <cell r="D149" t="str">
            <v>Actions Zone Euro</v>
          </cell>
          <cell r="E149" t="str">
            <v>EUR</v>
          </cell>
          <cell r="F149">
            <v>5</v>
          </cell>
          <cell r="G149">
            <v>6</v>
          </cell>
          <cell r="H149" t="str">
            <v>OUI</v>
          </cell>
          <cell r="I149" t="str">
            <v>NON</v>
          </cell>
          <cell r="J149">
            <v>9</v>
          </cell>
          <cell r="K149" t="str">
            <v>OUI</v>
          </cell>
          <cell r="L149" t="str">
            <v>OUI</v>
          </cell>
          <cell r="M149" t="str">
            <v>NON</v>
          </cell>
          <cell r="N149" t="str">
            <v>NON</v>
          </cell>
          <cell r="O149">
            <v>87.55</v>
          </cell>
          <cell r="P149">
            <v>20.12</v>
          </cell>
          <cell r="Q149">
            <v>31.06</v>
          </cell>
          <cell r="R149">
            <v>14.2</v>
          </cell>
          <cell r="S149">
            <v>28.55</v>
          </cell>
        </row>
        <row r="150">
          <cell r="A150" t="str">
            <v>LU1160365091</v>
          </cell>
          <cell r="B150" t="str">
            <v>Edmond de Rothschild Fund China A EUR</v>
          </cell>
          <cell r="C150" t="str">
            <v>Edmond De Rothschild Asset Management (Luxembourg)</v>
          </cell>
          <cell r="D150" t="str">
            <v>Actions Chine</v>
          </cell>
          <cell r="E150" t="str">
            <v>EUR</v>
          </cell>
          <cell r="F150">
            <v>2</v>
          </cell>
          <cell r="G150">
            <v>6</v>
          </cell>
          <cell r="H150" t="str">
            <v>NON</v>
          </cell>
          <cell r="I150" t="str">
            <v>NON</v>
          </cell>
          <cell r="J150">
            <v>8</v>
          </cell>
          <cell r="K150" t="str">
            <v>OUI</v>
          </cell>
          <cell r="L150" t="str">
            <v>OUI</v>
          </cell>
          <cell r="M150" t="str">
            <v>NON</v>
          </cell>
          <cell r="N150" t="str">
            <v>NON</v>
          </cell>
          <cell r="O150">
            <v>30.46</v>
          </cell>
          <cell r="P150">
            <v>21.46</v>
          </cell>
          <cell r="Q150">
            <v>32.119999999999997</v>
          </cell>
          <cell r="R150">
            <v>-14.42</v>
          </cell>
          <cell r="S150">
            <v>25.57</v>
          </cell>
        </row>
        <row r="151">
          <cell r="A151" t="str">
            <v>FR0010664086</v>
          </cell>
          <cell r="B151" t="str">
            <v>Edmond de Rothschild Goldsphere B</v>
          </cell>
          <cell r="C151" t="str">
            <v>Edmond de Rothschild Asset Management (France)</v>
          </cell>
          <cell r="D151" t="str">
            <v>Actions Sectorielles Or</v>
          </cell>
          <cell r="E151" t="str">
            <v>EUR</v>
          </cell>
          <cell r="F151">
            <v>3</v>
          </cell>
          <cell r="G151">
            <v>7</v>
          </cell>
          <cell r="H151" t="str">
            <v>NON</v>
          </cell>
          <cell r="I151" t="str">
            <v>NON</v>
          </cell>
          <cell r="J151">
            <v>6</v>
          </cell>
          <cell r="K151" t="str">
            <v>NON</v>
          </cell>
          <cell r="L151" t="str">
            <v>NON</v>
          </cell>
          <cell r="M151" t="str">
            <v>NON</v>
          </cell>
          <cell r="N151" t="str">
            <v>NON</v>
          </cell>
          <cell r="O151">
            <v>77.87</v>
          </cell>
          <cell r="P151">
            <v>34.049999999999997</v>
          </cell>
          <cell r="Q151">
            <v>34</v>
          </cell>
          <cell r="R151">
            <v>-1.65</v>
          </cell>
          <cell r="S151">
            <v>12.94</v>
          </cell>
        </row>
        <row r="152">
          <cell r="A152" t="str">
            <v>FR0010041822</v>
          </cell>
          <cell r="B152" t="str">
            <v>Edmond de Rothschild Patrimoine A</v>
          </cell>
          <cell r="C152" t="str">
            <v>Edmond de Rothschild Asset Management (France)</v>
          </cell>
          <cell r="D152" t="str">
            <v>Allocation Flexible Prudent Europe</v>
          </cell>
          <cell r="E152" t="str">
            <v>EUR</v>
          </cell>
          <cell r="F152">
            <v>1</v>
          </cell>
          <cell r="G152">
            <v>4</v>
          </cell>
          <cell r="H152" t="str">
            <v>NON</v>
          </cell>
          <cell r="I152" t="str">
            <v>NON</v>
          </cell>
          <cell r="J152">
            <v>8</v>
          </cell>
          <cell r="K152" t="str">
            <v>OUI</v>
          </cell>
          <cell r="L152" t="str">
            <v>NON</v>
          </cell>
          <cell r="M152" t="str">
            <v>NON</v>
          </cell>
          <cell r="N152" t="str">
            <v>NON</v>
          </cell>
          <cell r="O152">
            <v>3.94</v>
          </cell>
          <cell r="P152">
            <v>8.3800000000000008</v>
          </cell>
          <cell r="Q152">
            <v>19.7</v>
          </cell>
          <cell r="R152">
            <v>2.3199999999999998</v>
          </cell>
          <cell r="S152">
            <v>-3.19</v>
          </cell>
        </row>
        <row r="153">
          <cell r="A153" t="str">
            <v>LU1103303167</v>
          </cell>
          <cell r="B153" t="str">
            <v>Edmond de Rothschild Fund US Value A EUR</v>
          </cell>
          <cell r="C153" t="str">
            <v>Edmond De Rothschild Asset Management (Luxembourg)</v>
          </cell>
          <cell r="D153" t="str">
            <v>Actions Etats-Unis Value</v>
          </cell>
          <cell r="E153" t="str">
            <v>EUR</v>
          </cell>
          <cell r="F153">
            <v>1</v>
          </cell>
          <cell r="G153">
            <v>6</v>
          </cell>
          <cell r="H153" t="str">
            <v>NON</v>
          </cell>
          <cell r="I153" t="str">
            <v>NON</v>
          </cell>
          <cell r="J153">
            <v>6</v>
          </cell>
          <cell r="K153" t="str">
            <v>NON</v>
          </cell>
          <cell r="L153" t="str">
            <v>NON</v>
          </cell>
          <cell r="M153" t="str">
            <v>NON</v>
          </cell>
          <cell r="N153" t="str">
            <v>NON</v>
          </cell>
          <cell r="O153">
            <v>12.31</v>
          </cell>
          <cell r="P153">
            <v>28.24</v>
          </cell>
          <cell r="Q153">
            <v>45.41</v>
          </cell>
          <cell r="R153">
            <v>30.27</v>
          </cell>
          <cell r="S153">
            <v>-16.89</v>
          </cell>
        </row>
        <row r="154">
          <cell r="A154" t="str">
            <v>LU1244893696</v>
          </cell>
          <cell r="B154" t="str">
            <v>Edmond de Rothschild Fund Big Data A EUR</v>
          </cell>
          <cell r="C154" t="str">
            <v>Edmond De Rothschild Asset Management (Luxembourg)</v>
          </cell>
          <cell r="D154" t="str">
            <v>Actions Monde</v>
          </cell>
          <cell r="E154" t="str">
            <v>EUR</v>
          </cell>
          <cell r="F154">
            <v>4</v>
          </cell>
          <cell r="G154">
            <v>6</v>
          </cell>
          <cell r="H154" t="str">
            <v>NON</v>
          </cell>
          <cell r="I154" t="str">
            <v>NON</v>
          </cell>
          <cell r="J154">
            <v>8</v>
          </cell>
          <cell r="K154" t="str">
            <v>OUI</v>
          </cell>
          <cell r="L154" t="str">
            <v>NON</v>
          </cell>
          <cell r="M154" t="str">
            <v>NON</v>
          </cell>
          <cell r="N154" t="str">
            <v>NON</v>
          </cell>
          <cell r="O154">
            <v>68.290000000000006</v>
          </cell>
          <cell r="P154">
            <v>18.84</v>
          </cell>
          <cell r="Q154">
            <v>33.770000000000003</v>
          </cell>
          <cell r="R154">
            <v>26.08</v>
          </cell>
          <cell r="S154">
            <v>11.97</v>
          </cell>
        </row>
        <row r="155">
          <cell r="A155" t="str">
            <v>LU1161527038</v>
          </cell>
          <cell r="B155" t="str">
            <v>Edmond de Rothschild Fund Bond Allocation A EUR</v>
          </cell>
          <cell r="C155" t="str">
            <v>Edmond De Rothschild Asset Management (Luxembourg)</v>
          </cell>
          <cell r="D155" t="str">
            <v>Obligations Euro Diversifiées</v>
          </cell>
          <cell r="E155" t="str">
            <v>EUR</v>
          </cell>
          <cell r="F155">
            <v>3</v>
          </cell>
          <cell r="G155">
            <v>3</v>
          </cell>
          <cell r="H155" t="str">
            <v>NON</v>
          </cell>
          <cell r="I155" t="str">
            <v>NON</v>
          </cell>
          <cell r="J155">
            <v>8</v>
          </cell>
          <cell r="K155" t="str">
            <v>OUI</v>
          </cell>
          <cell r="L155" t="str">
            <v>NON</v>
          </cell>
          <cell r="M155" t="str">
            <v>NON</v>
          </cell>
          <cell r="N155" t="str">
            <v>NON</v>
          </cell>
          <cell r="O155">
            <v>7.32</v>
          </cell>
          <cell r="P155">
            <v>4.78</v>
          </cell>
          <cell r="Q155">
            <v>9.7899999999999991</v>
          </cell>
          <cell r="R155">
            <v>-0.84</v>
          </cell>
          <cell r="S155">
            <v>5.73</v>
          </cell>
        </row>
        <row r="156">
          <cell r="A156" t="str">
            <v>LU1730854608</v>
          </cell>
          <cell r="B156" t="str">
            <v>Edmond de Rothschild Fund Equity Euro Core A EUR</v>
          </cell>
          <cell r="C156" t="str">
            <v>Edmond De Rothschild Asset Management (Luxembourg)</v>
          </cell>
          <cell r="D156" t="str">
            <v>Actions Zone Euro</v>
          </cell>
          <cell r="E156" t="str">
            <v>EUR</v>
          </cell>
          <cell r="F156">
            <v>1</v>
          </cell>
          <cell r="G156">
            <v>6</v>
          </cell>
          <cell r="H156" t="str">
            <v>OUI</v>
          </cell>
          <cell r="I156" t="str">
            <v>NON</v>
          </cell>
          <cell r="J156">
            <v>8</v>
          </cell>
          <cell r="K156" t="str">
            <v>OUI</v>
          </cell>
          <cell r="L156" t="str">
            <v>NON</v>
          </cell>
          <cell r="M156" t="str">
            <v>NON</v>
          </cell>
          <cell r="N156" t="str">
            <v>NON</v>
          </cell>
          <cell r="O156">
            <v>8.6300000000000008</v>
          </cell>
          <cell r="P156">
            <v>22.36</v>
          </cell>
          <cell r="Q156">
            <v>39.19</v>
          </cell>
          <cell r="R156">
            <v>8.74</v>
          </cell>
          <cell r="S156">
            <v>-10.83</v>
          </cell>
        </row>
        <row r="157">
          <cell r="A157" t="str">
            <v>LU1160356009</v>
          </cell>
          <cell r="B157" t="str">
            <v>Edmond de Rothschild Fund Healthcare A EUR</v>
          </cell>
          <cell r="C157" t="str">
            <v>Edmond De Rothschild Asset Management (Luxembourg)</v>
          </cell>
          <cell r="D157" t="str">
            <v>Actions Sectorielles Santé-Pharmacie</v>
          </cell>
          <cell r="E157" t="str">
            <v>EUR</v>
          </cell>
          <cell r="F157">
            <v>2</v>
          </cell>
          <cell r="G157">
            <v>6</v>
          </cell>
          <cell r="H157" t="str">
            <v>NON</v>
          </cell>
          <cell r="I157" t="str">
            <v>NON</v>
          </cell>
          <cell r="J157">
            <v>8</v>
          </cell>
          <cell r="K157" t="str">
            <v>OUI</v>
          </cell>
          <cell r="L157" t="str">
            <v>OUI</v>
          </cell>
          <cell r="M157" t="str">
            <v>NON</v>
          </cell>
          <cell r="N157" t="str">
            <v>NON</v>
          </cell>
          <cell r="O157">
            <v>41.07</v>
          </cell>
          <cell r="P157">
            <v>17.41</v>
          </cell>
          <cell r="Q157">
            <v>25.76</v>
          </cell>
          <cell r="R157">
            <v>20.59</v>
          </cell>
          <cell r="S157">
            <v>2.0099999999999998</v>
          </cell>
        </row>
        <row r="158">
          <cell r="A158" t="str">
            <v>FR0010479931</v>
          </cell>
          <cell r="B158" t="str">
            <v>Edmond de Rothschild India A</v>
          </cell>
          <cell r="C158" t="str">
            <v>Edmond de Rothschild Asset Management (France)</v>
          </cell>
          <cell r="D158" t="str">
            <v>Actions Inde</v>
          </cell>
          <cell r="E158" t="str">
            <v>EUR</v>
          </cell>
          <cell r="F158">
            <v>4</v>
          </cell>
          <cell r="G158">
            <v>6</v>
          </cell>
          <cell r="H158" t="str">
            <v>NON</v>
          </cell>
          <cell r="I158" t="str">
            <v>NON</v>
          </cell>
          <cell r="J158">
            <v>8</v>
          </cell>
          <cell r="K158" t="str">
            <v>OUI</v>
          </cell>
          <cell r="L158" t="str">
            <v>OUI</v>
          </cell>
          <cell r="M158" t="str">
            <v>NON</v>
          </cell>
          <cell r="N158" t="str">
            <v>NON</v>
          </cell>
          <cell r="O158">
            <v>49.05</v>
          </cell>
          <cell r="P158">
            <v>19.89</v>
          </cell>
          <cell r="Q158">
            <v>39.630000000000003</v>
          </cell>
          <cell r="R158">
            <v>28.63</v>
          </cell>
          <cell r="S158">
            <v>6.81</v>
          </cell>
        </row>
        <row r="159">
          <cell r="A159" t="str">
            <v>FR0010588343</v>
          </cell>
          <cell r="B159" t="str">
            <v>Edmond de Rothschild SICAV Tricolore Rendement A EUR</v>
          </cell>
          <cell r="C159" t="str">
            <v>Edmond de Rothschild Asset Management (France)</v>
          </cell>
          <cell r="D159" t="str">
            <v>Actions France</v>
          </cell>
          <cell r="E159" t="str">
            <v>EUR</v>
          </cell>
          <cell r="F159">
            <v>1</v>
          </cell>
          <cell r="G159">
            <v>6</v>
          </cell>
          <cell r="H159" t="str">
            <v>OUI</v>
          </cell>
          <cell r="I159" t="str">
            <v>NON</v>
          </cell>
          <cell r="J159">
            <v>8</v>
          </cell>
          <cell r="K159" t="str">
            <v>OUI</v>
          </cell>
          <cell r="L159" t="str">
            <v>OUI</v>
          </cell>
          <cell r="M159" t="str">
            <v>NON</v>
          </cell>
          <cell r="N159" t="str">
            <v>NON</v>
          </cell>
          <cell r="O159">
            <v>16.77</v>
          </cell>
          <cell r="P159">
            <v>22.28</v>
          </cell>
          <cell r="Q159">
            <v>39.43</v>
          </cell>
          <cell r="R159">
            <v>18.8</v>
          </cell>
          <cell r="S159">
            <v>-10.02</v>
          </cell>
        </row>
        <row r="160">
          <cell r="A160" t="str">
            <v>FR0000400434</v>
          </cell>
          <cell r="B160" t="str">
            <v>Elan France Bear</v>
          </cell>
          <cell r="C160" t="str">
            <v>Rothschild &amp; Co Asset Management Europe</v>
          </cell>
          <cell r="D160" t="str">
            <v>Actions Bear</v>
          </cell>
          <cell r="E160" t="str">
            <v>EUR</v>
          </cell>
          <cell r="F160" t="str">
            <v>NC</v>
          </cell>
          <cell r="G160">
            <v>6</v>
          </cell>
          <cell r="H160" t="str">
            <v>OUI</v>
          </cell>
          <cell r="I160" t="str">
            <v>NON</v>
          </cell>
          <cell r="J160" t="str">
            <v>NC</v>
          </cell>
          <cell r="K160" t="str">
            <v>NON</v>
          </cell>
          <cell r="L160" t="str">
            <v>NON</v>
          </cell>
          <cell r="M160" t="str">
            <v>NON</v>
          </cell>
          <cell r="N160" t="str">
            <v>NON</v>
          </cell>
          <cell r="O160">
            <v>-43.65</v>
          </cell>
          <cell r="P160">
            <v>24.24</v>
          </cell>
          <cell r="Q160">
            <v>55.16</v>
          </cell>
          <cell r="R160">
            <v>-21.89</v>
          </cell>
          <cell r="S160">
            <v>-7.43</v>
          </cell>
        </row>
        <row r="161">
          <cell r="A161" t="str">
            <v>FR0011859149</v>
          </cell>
          <cell r="B161" t="str">
            <v>Patrimoine Balanzed Fund R</v>
          </cell>
          <cell r="C161" t="str">
            <v>Lazard Frères Gestion</v>
          </cell>
          <cell r="D161" t="str">
            <v>Allocation Flexible Monde</v>
          </cell>
          <cell r="E161" t="str">
            <v>EUR</v>
          </cell>
          <cell r="F161">
            <v>3</v>
          </cell>
          <cell r="G161">
            <v>4</v>
          </cell>
          <cell r="H161" t="str">
            <v>NON</v>
          </cell>
          <cell r="I161" t="str">
            <v>NON</v>
          </cell>
          <cell r="J161">
            <v>6</v>
          </cell>
          <cell r="K161" t="str">
            <v>NON</v>
          </cell>
          <cell r="L161" t="str">
            <v>NON</v>
          </cell>
          <cell r="M161" t="str">
            <v>NON</v>
          </cell>
          <cell r="N161" t="str">
            <v>NON</v>
          </cell>
          <cell r="O161">
            <v>20.77</v>
          </cell>
          <cell r="P161">
            <v>7.22</v>
          </cell>
          <cell r="Q161">
            <v>10.45</v>
          </cell>
          <cell r="R161">
            <v>6.21</v>
          </cell>
          <cell r="S161">
            <v>6.96</v>
          </cell>
        </row>
        <row r="162">
          <cell r="A162" t="str">
            <v>LU1920211973</v>
          </cell>
          <cell r="B162" t="str">
            <v>Eleva Absolute Return Europe Fund A2 EUR Acc</v>
          </cell>
          <cell r="C162" t="str">
            <v>Eleva Capital SAS</v>
          </cell>
          <cell r="D162" t="str">
            <v>Performance absolue euro Long/Short biais positif</v>
          </cell>
          <cell r="E162" t="str">
            <v>EUR</v>
          </cell>
          <cell r="F162">
            <v>5</v>
          </cell>
          <cell r="G162">
            <v>4</v>
          </cell>
          <cell r="H162" t="str">
            <v>NON</v>
          </cell>
          <cell r="I162" t="str">
            <v>NON</v>
          </cell>
          <cell r="J162">
            <v>6</v>
          </cell>
          <cell r="K162" t="str">
            <v>OUI</v>
          </cell>
          <cell r="L162" t="str">
            <v>NON</v>
          </cell>
          <cell r="M162" t="str">
            <v>NON</v>
          </cell>
          <cell r="N162" t="str">
            <v>NON</v>
          </cell>
          <cell r="O162">
            <v>0</v>
          </cell>
          <cell r="P162">
            <v>0</v>
          </cell>
          <cell r="Q162">
            <v>0</v>
          </cell>
          <cell r="R162">
            <v>4.46</v>
          </cell>
          <cell r="S162">
            <v>7.81</v>
          </cell>
        </row>
        <row r="163">
          <cell r="A163" t="str">
            <v>LU1616921158</v>
          </cell>
          <cell r="B163" t="str">
            <v>Eleva Euroland Selection Fund A2 EUR Acc</v>
          </cell>
          <cell r="C163" t="str">
            <v>Eleva Capital SAS</v>
          </cell>
          <cell r="D163" t="str">
            <v>Actions Zone Euro</v>
          </cell>
          <cell r="E163" t="str">
            <v>EUR</v>
          </cell>
          <cell r="F163">
            <v>5</v>
          </cell>
          <cell r="G163">
            <v>6</v>
          </cell>
          <cell r="H163" t="str">
            <v>OUI</v>
          </cell>
          <cell r="I163" t="str">
            <v>NON</v>
          </cell>
          <cell r="J163">
            <v>6</v>
          </cell>
          <cell r="K163" t="str">
            <v>OUI</v>
          </cell>
          <cell r="L163" t="str">
            <v>OUI</v>
          </cell>
          <cell r="M163" t="str">
            <v>NON</v>
          </cell>
          <cell r="N163" t="str">
            <v>NON</v>
          </cell>
          <cell r="O163">
            <v>0</v>
          </cell>
          <cell r="P163">
            <v>0</v>
          </cell>
          <cell r="Q163">
            <v>0</v>
          </cell>
          <cell r="R163">
            <v>18.97</v>
          </cell>
          <cell r="S163">
            <v>3.39</v>
          </cell>
        </row>
        <row r="164">
          <cell r="A164" t="str">
            <v>LU1920214563</v>
          </cell>
          <cell r="B164" t="str">
            <v>Eleva Leaders Small &amp; Mid-Cap Europe Fund A2 EUR Acc</v>
          </cell>
          <cell r="C164" t="str">
            <v>Eleva Capital SAS</v>
          </cell>
          <cell r="D164" t="str">
            <v>Actions Europe Petites et Moyennes Capitalisations</v>
          </cell>
          <cell r="E164" t="str">
            <v>EUR</v>
          </cell>
          <cell r="F164" t="str">
            <v>NC</v>
          </cell>
          <cell r="G164">
            <v>6</v>
          </cell>
          <cell r="H164" t="str">
            <v>OUI</v>
          </cell>
          <cell r="I164" t="str">
            <v>NON</v>
          </cell>
          <cell r="J164">
            <v>6</v>
          </cell>
          <cell r="K164" t="str">
            <v>OUI</v>
          </cell>
          <cell r="L164" t="str">
            <v>OUI</v>
          </cell>
          <cell r="M164" t="str">
            <v>NON</v>
          </cell>
          <cell r="N164" t="str">
            <v>NON</v>
          </cell>
          <cell r="O164">
            <v>0</v>
          </cell>
          <cell r="P164">
            <v>0</v>
          </cell>
          <cell r="Q164">
            <v>0</v>
          </cell>
          <cell r="R164">
            <v>22.15</v>
          </cell>
          <cell r="S164">
            <v>15.19</v>
          </cell>
        </row>
        <row r="165">
          <cell r="A165" t="str">
            <v>LU0011850392</v>
          </cell>
          <cell r="B165" t="str">
            <v>BGF Emerging Europe Fund A2 EUR</v>
          </cell>
          <cell r="C165" t="str">
            <v>BlackRock (Luxembourg) S.A.</v>
          </cell>
          <cell r="D165" t="str">
            <v>Actions Pays Emergents Europe et Russie</v>
          </cell>
          <cell r="E165" t="str">
            <v>EUR</v>
          </cell>
          <cell r="F165">
            <v>4</v>
          </cell>
          <cell r="G165">
            <v>6</v>
          </cell>
          <cell r="H165" t="str">
            <v>NON</v>
          </cell>
          <cell r="I165" t="str">
            <v>NON</v>
          </cell>
          <cell r="J165">
            <v>6</v>
          </cell>
          <cell r="K165" t="str">
            <v>NON</v>
          </cell>
          <cell r="L165" t="str">
            <v>NON</v>
          </cell>
          <cell r="M165" t="str">
            <v>NON</v>
          </cell>
          <cell r="N165" t="str">
            <v>NON</v>
          </cell>
          <cell r="O165">
            <v>36.51</v>
          </cell>
          <cell r="P165">
            <v>24.31</v>
          </cell>
          <cell r="Q165">
            <v>47.1</v>
          </cell>
          <cell r="R165">
            <v>23.53</v>
          </cell>
          <cell r="S165">
            <v>-12.69</v>
          </cell>
        </row>
        <row r="166">
          <cell r="A166" t="str">
            <v>FR0011891498</v>
          </cell>
          <cell r="B166" t="str">
            <v>Eminence Convictions Flexibles AC</v>
          </cell>
          <cell r="C166" t="str">
            <v>Auris Gestion</v>
          </cell>
          <cell r="D166" t="str">
            <v>Allocation Flexible Monde</v>
          </cell>
          <cell r="E166" t="str">
            <v>EUR</v>
          </cell>
          <cell r="F166">
            <v>2</v>
          </cell>
          <cell r="G166">
            <v>4</v>
          </cell>
          <cell r="H166" t="str">
            <v>NON</v>
          </cell>
          <cell r="I166" t="str">
            <v>NON</v>
          </cell>
          <cell r="J166" t="str">
            <v>NC</v>
          </cell>
          <cell r="K166" t="str">
            <v>NON</v>
          </cell>
          <cell r="L166" t="str">
            <v>NON</v>
          </cell>
          <cell r="M166" t="str">
            <v>NON</v>
          </cell>
          <cell r="N166" t="str">
            <v>NON</v>
          </cell>
          <cell r="O166">
            <v>9.91</v>
          </cell>
          <cell r="P166">
            <v>8.48</v>
          </cell>
          <cell r="Q166">
            <v>17.47</v>
          </cell>
          <cell r="R166">
            <v>1.27</v>
          </cell>
          <cell r="S166">
            <v>1.93</v>
          </cell>
        </row>
        <row r="167">
          <cell r="A167" t="str">
            <v>FR0013029147</v>
          </cell>
          <cell r="B167" t="str">
            <v>ERAAM Premia AC</v>
          </cell>
          <cell r="C167" t="str">
            <v>Europanel Research &amp; Alternative Asset Management</v>
          </cell>
          <cell r="D167" t="str">
            <v>Performance absolue euro multi classe d'actifs</v>
          </cell>
          <cell r="E167" t="str">
            <v>EUR</v>
          </cell>
          <cell r="F167">
            <v>1</v>
          </cell>
          <cell r="G167">
            <v>4</v>
          </cell>
          <cell r="H167" t="str">
            <v>NON</v>
          </cell>
          <cell r="I167" t="str">
            <v>NON</v>
          </cell>
          <cell r="J167" t="str">
            <v>NC</v>
          </cell>
          <cell r="K167" t="str">
            <v>NON</v>
          </cell>
          <cell r="L167" t="str">
            <v>NON</v>
          </cell>
          <cell r="M167" t="str">
            <v>NON</v>
          </cell>
          <cell r="N167" t="str">
            <v>NON</v>
          </cell>
          <cell r="O167">
            <v>-22.43</v>
          </cell>
          <cell r="P167">
            <v>7.24</v>
          </cell>
          <cell r="Q167">
            <v>26.43</v>
          </cell>
          <cell r="R167">
            <v>1.45</v>
          </cell>
          <cell r="S167">
            <v>-20.190000000000001</v>
          </cell>
        </row>
        <row r="168">
          <cell r="A168" t="str">
            <v>LU0136412771</v>
          </cell>
          <cell r="B168" t="str">
            <v>Ethna-Aktiv A</v>
          </cell>
          <cell r="C168" t="str">
            <v>Ethenea Independent Investors</v>
          </cell>
          <cell r="D168" t="str">
            <v>Allocation Flexible Prudent Monde</v>
          </cell>
          <cell r="E168" t="str">
            <v>EUR</v>
          </cell>
          <cell r="F168">
            <v>3</v>
          </cell>
          <cell r="G168">
            <v>4</v>
          </cell>
          <cell r="H168" t="str">
            <v>NON</v>
          </cell>
          <cell r="I168" t="str">
            <v>NON</v>
          </cell>
          <cell r="J168">
            <v>8</v>
          </cell>
          <cell r="K168" t="str">
            <v>OUI</v>
          </cell>
          <cell r="L168" t="str">
            <v>NON</v>
          </cell>
          <cell r="M168" t="str">
            <v>NON</v>
          </cell>
          <cell r="N168" t="str">
            <v>NON</v>
          </cell>
          <cell r="O168">
            <v>16.14</v>
          </cell>
          <cell r="P168">
            <v>6.59</v>
          </cell>
          <cell r="Q168">
            <v>11.57</v>
          </cell>
          <cell r="R168">
            <v>4.9400000000000004</v>
          </cell>
          <cell r="S168">
            <v>1.1299999999999999</v>
          </cell>
        </row>
        <row r="169">
          <cell r="A169" t="str">
            <v>FR0007051040</v>
          </cell>
          <cell r="B169" t="str">
            <v>Eurose C EUR</v>
          </cell>
          <cell r="C169" t="str">
            <v>DNCA Finance</v>
          </cell>
          <cell r="D169" t="str">
            <v>Allocation Flexible Prudent Europe</v>
          </cell>
          <cell r="E169" t="str">
            <v>EUR</v>
          </cell>
          <cell r="F169">
            <v>1</v>
          </cell>
          <cell r="G169">
            <v>4</v>
          </cell>
          <cell r="H169" t="str">
            <v>NON</v>
          </cell>
          <cell r="I169" t="str">
            <v>NON</v>
          </cell>
          <cell r="J169">
            <v>8</v>
          </cell>
          <cell r="K169" t="str">
            <v>OUI</v>
          </cell>
          <cell r="L169" t="str">
            <v>OUI</v>
          </cell>
          <cell r="M169" t="str">
            <v>NON</v>
          </cell>
          <cell r="N169" t="str">
            <v>NON</v>
          </cell>
          <cell r="O169">
            <v>6.89</v>
          </cell>
          <cell r="P169">
            <v>8.6999999999999993</v>
          </cell>
          <cell r="Q169">
            <v>18.61</v>
          </cell>
          <cell r="R169">
            <v>5.58</v>
          </cell>
          <cell r="S169">
            <v>-4.26</v>
          </cell>
        </row>
        <row r="170">
          <cell r="A170" t="str">
            <v>LU0616900774</v>
          </cell>
          <cell r="B170" t="str">
            <v>Exane Pléiade Fund B EUR Acc</v>
          </cell>
          <cell r="C170" t="str">
            <v>Exane Asset Management</v>
          </cell>
          <cell r="D170" t="str">
            <v>Performance absolue euro Long/Short Market Neutral</v>
          </cell>
          <cell r="E170" t="str">
            <v>EUR</v>
          </cell>
          <cell r="F170">
            <v>5</v>
          </cell>
          <cell r="G170">
            <v>3</v>
          </cell>
          <cell r="H170" t="str">
            <v>NON</v>
          </cell>
          <cell r="I170" t="str">
            <v>NON</v>
          </cell>
          <cell r="J170">
            <v>8</v>
          </cell>
          <cell r="K170" t="str">
            <v>OUI</v>
          </cell>
          <cell r="L170" t="str">
            <v>NON</v>
          </cell>
          <cell r="M170" t="str">
            <v>NON</v>
          </cell>
          <cell r="N170" t="str">
            <v>NON</v>
          </cell>
          <cell r="O170">
            <v>10.47</v>
          </cell>
          <cell r="P170">
            <v>3.77</v>
          </cell>
          <cell r="Q170">
            <v>4.55</v>
          </cell>
          <cell r="R170">
            <v>-1.62</v>
          </cell>
          <cell r="S170">
            <v>12.06</v>
          </cell>
        </row>
        <row r="171">
          <cell r="A171" t="str">
            <v>FR0013304136</v>
          </cell>
          <cell r="B171" t="str">
            <v>FCPR Extend Sunny Oblig Et Foncier A</v>
          </cell>
          <cell r="C171" t="str">
            <v>EXTENDAM</v>
          </cell>
          <cell r="D171" t="str">
            <v>FCPR Agréé</v>
          </cell>
          <cell r="E171" t="str">
            <v>EUR</v>
          </cell>
          <cell r="F171" t="str">
            <v>NC</v>
          </cell>
          <cell r="G171">
            <v>7</v>
          </cell>
          <cell r="H171" t="str">
            <v>NON</v>
          </cell>
          <cell r="I171" t="str">
            <v>NON</v>
          </cell>
          <cell r="J171" t="str">
            <v>NC</v>
          </cell>
          <cell r="K171" t="str">
            <v>OUI</v>
          </cell>
          <cell r="L171" t="str">
            <v>NON</v>
          </cell>
          <cell r="M171" t="str">
            <v>NON</v>
          </cell>
          <cell r="N171" t="str">
            <v>NON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-0.3</v>
          </cell>
        </row>
        <row r="172">
          <cell r="A172" t="str">
            <v>LU0318931192</v>
          </cell>
          <cell r="B172" t="str">
            <v>Fidelity Funds China Focus Fund A Acc EUR</v>
          </cell>
          <cell r="C172" t="str">
            <v>FIL Investment Management (Luxembourg) SA</v>
          </cell>
          <cell r="D172" t="str">
            <v>Actions Chine</v>
          </cell>
          <cell r="E172" t="str">
            <v>EUR</v>
          </cell>
          <cell r="F172">
            <v>1</v>
          </cell>
          <cell r="G172">
            <v>6</v>
          </cell>
          <cell r="H172" t="str">
            <v>NON</v>
          </cell>
          <cell r="I172" t="str">
            <v>NON</v>
          </cell>
          <cell r="J172">
            <v>6</v>
          </cell>
          <cell r="K172" t="str">
            <v>NON</v>
          </cell>
          <cell r="L172" t="str">
            <v>NON</v>
          </cell>
          <cell r="M172" t="str">
            <v>NON</v>
          </cell>
          <cell r="N172" t="str">
            <v>NON</v>
          </cell>
          <cell r="O172">
            <v>1.03</v>
          </cell>
          <cell r="P172">
            <v>19.11</v>
          </cell>
          <cell r="Q172">
            <v>23.57</v>
          </cell>
          <cell r="R172">
            <v>1.68</v>
          </cell>
          <cell r="S172">
            <v>-9.9</v>
          </cell>
        </row>
        <row r="173">
          <cell r="A173" t="str">
            <v>LU0303816887</v>
          </cell>
          <cell r="B173" t="str">
            <v>Fidelity Funds Emerging Europe, Middle East and Africa Fund E Acc EUR</v>
          </cell>
          <cell r="C173" t="str">
            <v>FIL Investment Management (Luxembourg) SA</v>
          </cell>
          <cell r="D173" t="str">
            <v>Actions Pays Emergents autres zones</v>
          </cell>
          <cell r="E173" t="str">
            <v>EUR</v>
          </cell>
          <cell r="F173">
            <v>4</v>
          </cell>
          <cell r="G173">
            <v>6</v>
          </cell>
          <cell r="H173" t="str">
            <v>NON</v>
          </cell>
          <cell r="I173" t="str">
            <v>NON</v>
          </cell>
          <cell r="J173">
            <v>6</v>
          </cell>
          <cell r="K173" t="str">
            <v>NON</v>
          </cell>
          <cell r="L173" t="str">
            <v>NON</v>
          </cell>
          <cell r="M173" t="str">
            <v>NON</v>
          </cell>
          <cell r="N173" t="str">
            <v>NON</v>
          </cell>
          <cell r="O173">
            <v>47.72</v>
          </cell>
          <cell r="P173">
            <v>22.66</v>
          </cell>
          <cell r="Q173">
            <v>44.84</v>
          </cell>
          <cell r="R173">
            <v>33.35</v>
          </cell>
          <cell r="S173">
            <v>-6.47</v>
          </cell>
        </row>
        <row r="174">
          <cell r="A174" t="str">
            <v>LU0329678410</v>
          </cell>
          <cell r="B174" t="str">
            <v>Fidelity Funds Emerging Asia Fund A Acc EUR</v>
          </cell>
          <cell r="C174" t="str">
            <v>FIL Investment Management (Luxembourg) SA</v>
          </cell>
          <cell r="D174" t="str">
            <v>Actions Pays Emergents Asie</v>
          </cell>
          <cell r="E174" t="str">
            <v>EUR</v>
          </cell>
          <cell r="F174">
            <v>2</v>
          </cell>
          <cell r="G174">
            <v>6</v>
          </cell>
          <cell r="H174" t="str">
            <v>NON</v>
          </cell>
          <cell r="I174" t="str">
            <v>NON</v>
          </cell>
          <cell r="J174">
            <v>8</v>
          </cell>
          <cell r="K174" t="str">
            <v>OUI</v>
          </cell>
          <cell r="L174" t="str">
            <v>NON</v>
          </cell>
          <cell r="M174" t="str">
            <v>NON</v>
          </cell>
          <cell r="N174" t="str">
            <v>NON</v>
          </cell>
          <cell r="O174">
            <v>25.86</v>
          </cell>
          <cell r="P174">
            <v>16.829999999999998</v>
          </cell>
          <cell r="Q174">
            <v>30.8</v>
          </cell>
          <cell r="R174">
            <v>1.63</v>
          </cell>
          <cell r="S174">
            <v>7.43</v>
          </cell>
        </row>
        <row r="175">
          <cell r="A175" t="str">
            <v>LU0099574567</v>
          </cell>
          <cell r="B175" t="str">
            <v>Fidelity Funds Global Technology Fund A EUR</v>
          </cell>
          <cell r="C175" t="str">
            <v>FIL Investment Management (Luxembourg) SA</v>
          </cell>
          <cell r="D175" t="str">
            <v>Actions Sectorielles Technologies</v>
          </cell>
          <cell r="E175" t="str">
            <v>EUR</v>
          </cell>
          <cell r="F175">
            <v>4</v>
          </cell>
          <cell r="G175">
            <v>6</v>
          </cell>
          <cell r="H175" t="str">
            <v>NON</v>
          </cell>
          <cell r="I175" t="str">
            <v>NON</v>
          </cell>
          <cell r="J175">
            <v>8</v>
          </cell>
          <cell r="K175" t="str">
            <v>OUI</v>
          </cell>
          <cell r="L175" t="str">
            <v>NON</v>
          </cell>
          <cell r="M175" t="str">
            <v>NON</v>
          </cell>
          <cell r="N175" t="str">
            <v>NON</v>
          </cell>
          <cell r="O175">
            <v>127.65</v>
          </cell>
          <cell r="P175">
            <v>20.98</v>
          </cell>
          <cell r="Q175">
            <v>31.77</v>
          </cell>
          <cell r="R175">
            <v>27.45</v>
          </cell>
          <cell r="S175">
            <v>32.25</v>
          </cell>
        </row>
        <row r="176">
          <cell r="A176" t="str">
            <v>LU0922334643</v>
          </cell>
          <cell r="B176" t="str">
            <v>Fidelity Funds Nordic Fund A Acc EUR</v>
          </cell>
          <cell r="C176" t="str">
            <v>FIL Investment Management (Luxembourg) SA</v>
          </cell>
          <cell r="D176" t="str">
            <v>Actions Pays Nordiques</v>
          </cell>
          <cell r="E176" t="str">
            <v>EUR</v>
          </cell>
          <cell r="F176">
            <v>2</v>
          </cell>
          <cell r="G176">
            <v>6</v>
          </cell>
          <cell r="H176" t="str">
            <v>OUI</v>
          </cell>
          <cell r="I176" t="str">
            <v>NON</v>
          </cell>
          <cell r="J176">
            <v>6</v>
          </cell>
          <cell r="K176" t="str">
            <v>NON</v>
          </cell>
          <cell r="L176" t="str">
            <v>NON</v>
          </cell>
          <cell r="M176" t="str">
            <v>NON</v>
          </cell>
          <cell r="N176" t="str">
            <v>NON</v>
          </cell>
          <cell r="O176">
            <v>47.6</v>
          </cell>
          <cell r="P176">
            <v>25.21</v>
          </cell>
          <cell r="Q176">
            <v>44.34</v>
          </cell>
          <cell r="R176">
            <v>18.190000000000001</v>
          </cell>
          <cell r="S176">
            <v>6.1</v>
          </cell>
        </row>
        <row r="177">
          <cell r="A177" t="str">
            <v>LU0251127410</v>
          </cell>
          <cell r="B177" t="str">
            <v>Fidelity Funds America Fund A Acc EUR</v>
          </cell>
          <cell r="C177" t="str">
            <v>FIL Investment Management (Luxembourg) SA</v>
          </cell>
          <cell r="D177" t="str">
            <v>Actions Etats-Unis</v>
          </cell>
          <cell r="E177" t="str">
            <v>EUR</v>
          </cell>
          <cell r="F177">
            <v>1</v>
          </cell>
          <cell r="G177">
            <v>6</v>
          </cell>
          <cell r="H177" t="str">
            <v>NON</v>
          </cell>
          <cell r="I177" t="str">
            <v>NON</v>
          </cell>
          <cell r="J177">
            <v>6</v>
          </cell>
          <cell r="K177" t="str">
            <v>NON</v>
          </cell>
          <cell r="L177" t="str">
            <v>NON</v>
          </cell>
          <cell r="M177" t="str">
            <v>NON</v>
          </cell>
          <cell r="N177" t="str">
            <v>NON</v>
          </cell>
          <cell r="O177">
            <v>22.07</v>
          </cell>
          <cell r="P177">
            <v>19.43</v>
          </cell>
          <cell r="Q177">
            <v>33.18</v>
          </cell>
          <cell r="R177">
            <v>26.5</v>
          </cell>
          <cell r="S177">
            <v>-4.67</v>
          </cell>
        </row>
        <row r="178">
          <cell r="A178" t="str">
            <v>LU0048573561</v>
          </cell>
          <cell r="B178" t="str">
            <v>Fidelity Funds America Fund A USD</v>
          </cell>
          <cell r="C178" t="str">
            <v>FIL Investment Management (Luxembourg) SA</v>
          </cell>
          <cell r="D178" t="str">
            <v>Actions Etats-Unis</v>
          </cell>
          <cell r="E178" t="str">
            <v>USD</v>
          </cell>
          <cell r="F178">
            <v>1</v>
          </cell>
          <cell r="G178">
            <v>6</v>
          </cell>
          <cell r="H178" t="str">
            <v>NON</v>
          </cell>
          <cell r="I178" t="str">
            <v>NON</v>
          </cell>
          <cell r="J178">
            <v>6</v>
          </cell>
          <cell r="K178" t="str">
            <v>NON</v>
          </cell>
          <cell r="L178" t="str">
            <v>NON</v>
          </cell>
          <cell r="M178" t="str">
            <v>NON</v>
          </cell>
          <cell r="N178" t="str">
            <v>NON</v>
          </cell>
          <cell r="O178">
            <v>21.71</v>
          </cell>
          <cell r="P178">
            <v>19.93</v>
          </cell>
          <cell r="Q178">
            <v>33.36</v>
          </cell>
          <cell r="R178">
            <v>26.02</v>
          </cell>
          <cell r="S178">
            <v>-4.83</v>
          </cell>
        </row>
        <row r="179">
          <cell r="A179" t="str">
            <v>LU0594300096</v>
          </cell>
          <cell r="B179" t="str">
            <v>Fidelity Funds China Consumer Fund A Acc EUR</v>
          </cell>
          <cell r="C179" t="str">
            <v>FIL Investment Management (Luxembourg) SA</v>
          </cell>
          <cell r="D179" t="str">
            <v>Actions Chine</v>
          </cell>
          <cell r="E179" t="str">
            <v>EUR</v>
          </cell>
          <cell r="F179">
            <v>2</v>
          </cell>
          <cell r="G179">
            <v>6</v>
          </cell>
          <cell r="H179" t="str">
            <v>NON</v>
          </cell>
          <cell r="I179" t="str">
            <v>NON</v>
          </cell>
          <cell r="J179">
            <v>8</v>
          </cell>
          <cell r="K179" t="str">
            <v>OUI</v>
          </cell>
          <cell r="L179" t="str">
            <v>NON</v>
          </cell>
          <cell r="M179" t="str">
            <v>NON</v>
          </cell>
          <cell r="N179" t="str">
            <v>NON</v>
          </cell>
          <cell r="O179">
            <v>26.68</v>
          </cell>
          <cell r="P179">
            <v>21.63</v>
          </cell>
          <cell r="Q179">
            <v>33.270000000000003</v>
          </cell>
          <cell r="R179">
            <v>-14.4</v>
          </cell>
          <cell r="S179">
            <v>23.57</v>
          </cell>
        </row>
        <row r="180">
          <cell r="A180" t="str">
            <v>FR0000008674</v>
          </cell>
          <cell r="B180" t="str">
            <v>Fidelity Europe A</v>
          </cell>
          <cell r="C180" t="str">
            <v>FIL Gestion</v>
          </cell>
          <cell r="D180" t="str">
            <v>Actions Europe</v>
          </cell>
          <cell r="E180" t="str">
            <v>EUR</v>
          </cell>
          <cell r="F180">
            <v>5</v>
          </cell>
          <cell r="G180">
            <v>6</v>
          </cell>
          <cell r="H180" t="str">
            <v>OUI</v>
          </cell>
          <cell r="I180" t="str">
            <v>NON</v>
          </cell>
          <cell r="J180">
            <v>8</v>
          </cell>
          <cell r="K180" t="str">
            <v>OUI</v>
          </cell>
          <cell r="L180" t="str">
            <v>NON</v>
          </cell>
          <cell r="M180" t="str">
            <v>NON</v>
          </cell>
          <cell r="N180" t="str">
            <v>NON</v>
          </cell>
          <cell r="O180">
            <v>41.8</v>
          </cell>
          <cell r="P180">
            <v>21.36</v>
          </cell>
          <cell r="Q180">
            <v>37.78</v>
          </cell>
          <cell r="R180">
            <v>11.55</v>
          </cell>
          <cell r="S180">
            <v>1.29</v>
          </cell>
        </row>
        <row r="181">
          <cell r="A181" t="str">
            <v>LU0077335932</v>
          </cell>
          <cell r="B181" t="str">
            <v>Fidelity Funds American Growth Fund A USD</v>
          </cell>
          <cell r="C181" t="str">
            <v>FIL Investment Management (Luxembourg) SA</v>
          </cell>
          <cell r="D181" t="str">
            <v>Actions Etats-Unis Growth</v>
          </cell>
          <cell r="E181" t="str">
            <v>USD</v>
          </cell>
          <cell r="F181">
            <v>4</v>
          </cell>
          <cell r="G181">
            <v>6</v>
          </cell>
          <cell r="H181" t="str">
            <v>NON</v>
          </cell>
          <cell r="I181" t="str">
            <v>NON</v>
          </cell>
          <cell r="J181">
            <v>6</v>
          </cell>
          <cell r="K181" t="str">
            <v>NON</v>
          </cell>
          <cell r="L181" t="str">
            <v>NON</v>
          </cell>
          <cell r="M181" t="str">
            <v>NON</v>
          </cell>
          <cell r="N181" t="str">
            <v>NON</v>
          </cell>
          <cell r="O181">
            <v>67.209999999999994</v>
          </cell>
          <cell r="P181">
            <v>19.399999999999999</v>
          </cell>
          <cell r="Q181">
            <v>34.880000000000003</v>
          </cell>
          <cell r="R181">
            <v>24.82</v>
          </cell>
          <cell r="S181">
            <v>8.3800000000000008</v>
          </cell>
        </row>
        <row r="182">
          <cell r="A182" t="str">
            <v>LU0238209513</v>
          </cell>
          <cell r="B182" t="str">
            <v>Fidelity Funds Euro Bond Fund E Acc EUR</v>
          </cell>
          <cell r="C182" t="str">
            <v>FIL Investment Management (Luxembourg) SA</v>
          </cell>
          <cell r="D182" t="str">
            <v>Obligations Euro Diversifiées</v>
          </cell>
          <cell r="E182" t="str">
            <v>EUR</v>
          </cell>
          <cell r="F182">
            <v>5</v>
          </cell>
          <cell r="G182">
            <v>3</v>
          </cell>
          <cell r="H182" t="str">
            <v>NON</v>
          </cell>
          <cell r="I182" t="str">
            <v>NON</v>
          </cell>
          <cell r="J182">
            <v>8</v>
          </cell>
          <cell r="K182" t="str">
            <v>OUI</v>
          </cell>
          <cell r="L182" t="str">
            <v>NON</v>
          </cell>
          <cell r="M182" t="str">
            <v>NON</v>
          </cell>
          <cell r="N182" t="str">
            <v>NON</v>
          </cell>
          <cell r="O182">
            <v>12.39</v>
          </cell>
          <cell r="P182">
            <v>3.82</v>
          </cell>
          <cell r="Q182">
            <v>5.57</v>
          </cell>
          <cell r="R182">
            <v>-1.21</v>
          </cell>
          <cell r="S182">
            <v>5.93</v>
          </cell>
        </row>
        <row r="183">
          <cell r="A183" t="str">
            <v>LU0048585144</v>
          </cell>
          <cell r="B183" t="str">
            <v>Fidelity Funds Sustainable Japan Equity Fund A JPY</v>
          </cell>
          <cell r="C183" t="str">
            <v>FIL Investment Management (Luxembourg) SA</v>
          </cell>
          <cell r="D183" t="str">
            <v>Actions Japon</v>
          </cell>
          <cell r="E183" t="str">
            <v>JPY</v>
          </cell>
          <cell r="F183">
            <v>5</v>
          </cell>
          <cell r="G183">
            <v>6</v>
          </cell>
          <cell r="H183" t="str">
            <v>NON</v>
          </cell>
          <cell r="I183" t="str">
            <v>NON</v>
          </cell>
          <cell r="J183">
            <v>8</v>
          </cell>
          <cell r="K183" t="str">
            <v>OUI</v>
          </cell>
          <cell r="L183" t="str">
            <v>NON</v>
          </cell>
          <cell r="M183" t="str">
            <v>NON</v>
          </cell>
          <cell r="N183" t="str">
            <v>NON</v>
          </cell>
          <cell r="O183">
            <v>48.71</v>
          </cell>
          <cell r="P183">
            <v>17.77</v>
          </cell>
          <cell r="Q183">
            <v>28.83</v>
          </cell>
          <cell r="R183">
            <v>8.4499999999999993</v>
          </cell>
          <cell r="S183">
            <v>16.489999999999998</v>
          </cell>
        </row>
        <row r="184">
          <cell r="A184" t="str">
            <v>LU0238205446</v>
          </cell>
          <cell r="B184" t="str">
            <v>Fidelity Funds Emerging Market Debt Fund A USD</v>
          </cell>
          <cell r="C184" t="str">
            <v>FIL Investment Management (Luxembourg) SA</v>
          </cell>
          <cell r="D184" t="str">
            <v>Obligations Pays Emergents Monde</v>
          </cell>
          <cell r="E184" t="str">
            <v>USD</v>
          </cell>
          <cell r="F184">
            <v>4</v>
          </cell>
          <cell r="G184">
            <v>4</v>
          </cell>
          <cell r="H184" t="str">
            <v>NON</v>
          </cell>
          <cell r="I184" t="str">
            <v>NON</v>
          </cell>
          <cell r="J184">
            <v>6</v>
          </cell>
          <cell r="K184" t="str">
            <v>NON</v>
          </cell>
          <cell r="L184" t="str">
            <v>NON</v>
          </cell>
          <cell r="M184" t="str">
            <v>NON</v>
          </cell>
          <cell r="N184" t="str">
            <v>NON</v>
          </cell>
          <cell r="O184">
            <v>18.059999999999999</v>
          </cell>
          <cell r="P184">
            <v>11.1</v>
          </cell>
          <cell r="Q184">
            <v>26.08</v>
          </cell>
          <cell r="R184">
            <v>4.09</v>
          </cell>
          <cell r="S184">
            <v>-2.5099999999999998</v>
          </cell>
        </row>
        <row r="185">
          <cell r="A185" t="str">
            <v>LU0069449576</v>
          </cell>
          <cell r="B185" t="str">
            <v>Fidelity Funds World Fund A EUR</v>
          </cell>
          <cell r="C185" t="str">
            <v>FIL Investment Management (Luxembourg) SA</v>
          </cell>
          <cell r="D185" t="str">
            <v>Actions Monde</v>
          </cell>
          <cell r="E185" t="str">
            <v>EUR</v>
          </cell>
          <cell r="F185">
            <v>3</v>
          </cell>
          <cell r="G185">
            <v>6</v>
          </cell>
          <cell r="H185" t="str">
            <v>NON</v>
          </cell>
          <cell r="I185" t="str">
            <v>NON</v>
          </cell>
          <cell r="J185">
            <v>8</v>
          </cell>
          <cell r="K185" t="str">
            <v>OUI</v>
          </cell>
          <cell r="L185" t="str">
            <v>NON</v>
          </cell>
          <cell r="M185" t="str">
            <v>NON</v>
          </cell>
          <cell r="N185" t="str">
            <v>NON</v>
          </cell>
          <cell r="O185">
            <v>52.8</v>
          </cell>
          <cell r="P185">
            <v>19.22</v>
          </cell>
          <cell r="Q185">
            <v>35.590000000000003</v>
          </cell>
          <cell r="R185">
            <v>18.03</v>
          </cell>
          <cell r="S185">
            <v>10.15</v>
          </cell>
        </row>
        <row r="186">
          <cell r="A186" t="str">
            <v>LU0368678339</v>
          </cell>
          <cell r="B186" t="str">
            <v>Fidelity Funds Pacific Fund A Acc EUR</v>
          </cell>
          <cell r="C186" t="str">
            <v>FIL Investment Management (Luxembourg) SA</v>
          </cell>
          <cell r="D186" t="str">
            <v>Actions Pacifique</v>
          </cell>
          <cell r="E186" t="str">
            <v>EUR</v>
          </cell>
          <cell r="F186">
            <v>5</v>
          </cell>
          <cell r="G186">
            <v>6</v>
          </cell>
          <cell r="H186" t="str">
            <v>NON</v>
          </cell>
          <cell r="I186" t="str">
            <v>NON</v>
          </cell>
          <cell r="J186">
            <v>6</v>
          </cell>
          <cell r="K186" t="str">
            <v>NON</v>
          </cell>
          <cell r="L186" t="str">
            <v>NON</v>
          </cell>
          <cell r="M186" t="str">
            <v>NON</v>
          </cell>
          <cell r="N186" t="str">
            <v>NON</v>
          </cell>
          <cell r="O186">
            <v>48.75</v>
          </cell>
          <cell r="P186">
            <v>19.61</v>
          </cell>
          <cell r="Q186">
            <v>34.31</v>
          </cell>
          <cell r="R186">
            <v>12.99</v>
          </cell>
          <cell r="S186">
            <v>16.170000000000002</v>
          </cell>
        </row>
        <row r="187">
          <cell r="A187" t="str">
            <v>LU1261432659</v>
          </cell>
          <cell r="B187" t="str">
            <v>Fidelity Funds World Fund A Acc EUR</v>
          </cell>
          <cell r="C187" t="str">
            <v>FIL Investment Management (Luxembourg) SA</v>
          </cell>
          <cell r="D187" t="str">
            <v>Actions Monde</v>
          </cell>
          <cell r="E187" t="str">
            <v>EUR</v>
          </cell>
          <cell r="F187">
            <v>3</v>
          </cell>
          <cell r="G187">
            <v>6</v>
          </cell>
          <cell r="H187" t="str">
            <v>NON</v>
          </cell>
          <cell r="I187" t="str">
            <v>NON</v>
          </cell>
          <cell r="J187">
            <v>8</v>
          </cell>
          <cell r="K187" t="str">
            <v>OUI</v>
          </cell>
          <cell r="L187" t="str">
            <v>NON</v>
          </cell>
          <cell r="M187" t="str">
            <v>NON</v>
          </cell>
          <cell r="N187" t="str">
            <v>NON</v>
          </cell>
          <cell r="O187">
            <v>52.75</v>
          </cell>
          <cell r="P187">
            <v>19.22</v>
          </cell>
          <cell r="Q187">
            <v>35.58</v>
          </cell>
          <cell r="R187">
            <v>17.989999999999998</v>
          </cell>
          <cell r="S187">
            <v>10.16</v>
          </cell>
        </row>
        <row r="188">
          <cell r="A188" t="str">
            <v>FR0013254067</v>
          </cell>
          <cell r="B188" t="str">
            <v>Finaltis Titans R</v>
          </cell>
          <cell r="C188" t="str">
            <v>Finaltis</v>
          </cell>
          <cell r="D188" t="str">
            <v>Allocation Flexible Monde</v>
          </cell>
          <cell r="E188" t="str">
            <v>EUR</v>
          </cell>
          <cell r="F188">
            <v>3</v>
          </cell>
          <cell r="G188">
            <v>6</v>
          </cell>
          <cell r="H188" t="str">
            <v>NON</v>
          </cell>
          <cell r="I188" t="str">
            <v>NON</v>
          </cell>
          <cell r="J188">
            <v>6</v>
          </cell>
          <cell r="K188" t="str">
            <v>NON</v>
          </cell>
          <cell r="L188" t="str">
            <v>NON</v>
          </cell>
          <cell r="M188" t="str">
            <v>NON</v>
          </cell>
          <cell r="N188" t="str">
            <v>NON</v>
          </cell>
          <cell r="O188">
            <v>22.18</v>
          </cell>
          <cell r="P188">
            <v>17.760000000000002</v>
          </cell>
          <cell r="Q188">
            <v>30.94</v>
          </cell>
          <cell r="R188">
            <v>9.86</v>
          </cell>
          <cell r="S188">
            <v>1.35</v>
          </cell>
        </row>
        <row r="189">
          <cell r="A189" t="str">
            <v>LU0068578508</v>
          </cell>
          <cell r="B189" t="str">
            <v>First Eagle Amundi International Fund AU</v>
          </cell>
          <cell r="C189" t="str">
            <v>Amundi Luxembourg S.A</v>
          </cell>
          <cell r="D189" t="str">
            <v>Allocation Flexible Monde</v>
          </cell>
          <cell r="E189" t="str">
            <v>USD</v>
          </cell>
          <cell r="F189">
            <v>3</v>
          </cell>
          <cell r="G189">
            <v>5</v>
          </cell>
          <cell r="H189" t="str">
            <v>NON</v>
          </cell>
          <cell r="I189" t="str">
            <v>NON</v>
          </cell>
          <cell r="J189">
            <v>6</v>
          </cell>
          <cell r="K189" t="str">
            <v>OUI</v>
          </cell>
          <cell r="L189" t="str">
            <v>NON</v>
          </cell>
          <cell r="M189" t="str">
            <v>NON</v>
          </cell>
          <cell r="N189" t="str">
            <v>NON</v>
          </cell>
          <cell r="O189">
            <v>24.86</v>
          </cell>
          <cell r="P189">
            <v>14.8</v>
          </cell>
          <cell r="Q189">
            <v>28.04</v>
          </cell>
          <cell r="R189">
            <v>13.94</v>
          </cell>
          <cell r="S189">
            <v>-3.83</v>
          </cell>
        </row>
        <row r="190">
          <cell r="A190" t="str">
            <v>LU0433182416</v>
          </cell>
          <cell r="B190" t="str">
            <v>First Eagle Amundi International Fund AHE H EUR C</v>
          </cell>
          <cell r="C190" t="str">
            <v>Amundi Luxembourg S.A</v>
          </cell>
          <cell r="D190" t="str">
            <v>Allocation Flexible Monde</v>
          </cell>
          <cell r="E190" t="str">
            <v>EUR</v>
          </cell>
          <cell r="F190">
            <v>3</v>
          </cell>
          <cell r="G190">
            <v>5</v>
          </cell>
          <cell r="H190" t="str">
            <v>NON</v>
          </cell>
          <cell r="I190" t="str">
            <v>NON</v>
          </cell>
          <cell r="J190">
            <v>6</v>
          </cell>
          <cell r="K190" t="str">
            <v>OUI</v>
          </cell>
          <cell r="L190" t="str">
            <v>NON</v>
          </cell>
          <cell r="M190" t="str">
            <v>NON</v>
          </cell>
          <cell r="N190" t="str">
            <v>NON</v>
          </cell>
          <cell r="O190">
            <v>17.53</v>
          </cell>
          <cell r="P190">
            <v>16.62</v>
          </cell>
          <cell r="Q190">
            <v>29.54</v>
          </cell>
          <cell r="R190">
            <v>4.6900000000000004</v>
          </cell>
          <cell r="S190">
            <v>3.07</v>
          </cell>
        </row>
        <row r="191">
          <cell r="A191" t="str">
            <v>LU1345484874</v>
          </cell>
          <cell r="B191" t="str">
            <v>Fidelity Funds Flexible Bond Fund A Acc EUR (EUR/GBP Hedged)</v>
          </cell>
          <cell r="C191" t="str">
            <v>FIL Investment Management (Luxembourg) SA</v>
          </cell>
          <cell r="D191" t="str">
            <v>Obligations Monde Diversifiées</v>
          </cell>
          <cell r="E191" t="str">
            <v>EUR</v>
          </cell>
          <cell r="F191">
            <v>5</v>
          </cell>
          <cell r="G191">
            <v>3</v>
          </cell>
          <cell r="H191" t="str">
            <v>NON</v>
          </cell>
          <cell r="I191" t="str">
            <v>NON</v>
          </cell>
          <cell r="J191">
            <v>8</v>
          </cell>
          <cell r="K191" t="str">
            <v>OUI</v>
          </cell>
          <cell r="L191" t="str">
            <v>NON</v>
          </cell>
          <cell r="M191" t="str">
            <v>NON</v>
          </cell>
          <cell r="N191" t="str">
            <v>NON</v>
          </cell>
          <cell r="O191">
            <v>13.18</v>
          </cell>
          <cell r="P191">
            <v>4.95</v>
          </cell>
          <cell r="Q191">
            <v>9.23</v>
          </cell>
          <cell r="R191">
            <v>-3.26</v>
          </cell>
          <cell r="S191">
            <v>7.73</v>
          </cell>
        </row>
        <row r="192">
          <cell r="A192" t="str">
            <v>FR0010560664</v>
          </cell>
          <cell r="B192" t="str">
            <v>Fourpoints Euro Global Leaders R</v>
          </cell>
          <cell r="C192" t="str">
            <v>Fourpoints Investment Managers</v>
          </cell>
          <cell r="D192" t="str">
            <v>Actions Zone Euro</v>
          </cell>
          <cell r="E192" t="str">
            <v>EUR</v>
          </cell>
          <cell r="F192">
            <v>1</v>
          </cell>
          <cell r="G192">
            <v>6</v>
          </cell>
          <cell r="H192" t="str">
            <v>OUI</v>
          </cell>
          <cell r="I192" t="str">
            <v>NON</v>
          </cell>
          <cell r="J192">
            <v>8</v>
          </cell>
          <cell r="K192" t="str">
            <v>OUI</v>
          </cell>
          <cell r="L192" t="str">
            <v>NON</v>
          </cell>
          <cell r="M192" t="str">
            <v>NON</v>
          </cell>
          <cell r="N192" t="str">
            <v>NON</v>
          </cell>
          <cell r="O192">
            <v>16.329999999999998</v>
          </cell>
          <cell r="P192">
            <v>22.72</v>
          </cell>
          <cell r="Q192">
            <v>40.6</v>
          </cell>
          <cell r="R192">
            <v>7.51</v>
          </cell>
          <cell r="S192">
            <v>-6.69</v>
          </cell>
        </row>
        <row r="193">
          <cell r="A193" t="str">
            <v>FR0010405001</v>
          </cell>
          <cell r="B193" t="str">
            <v>Fourpoints Thematic Selection R</v>
          </cell>
          <cell r="C193" t="str">
            <v>Fourpoints Investment Managers</v>
          </cell>
          <cell r="D193" t="str">
            <v>Actions Monde</v>
          </cell>
          <cell r="E193" t="str">
            <v>EUR</v>
          </cell>
          <cell r="F193" t="str">
            <v>NC</v>
          </cell>
          <cell r="G193">
            <v>5</v>
          </cell>
          <cell r="H193" t="str">
            <v>NON</v>
          </cell>
          <cell r="I193" t="str">
            <v>NON</v>
          </cell>
          <cell r="J193" t="str">
            <v>NC</v>
          </cell>
          <cell r="K193" t="str">
            <v>NON</v>
          </cell>
          <cell r="L193" t="str">
            <v>NON</v>
          </cell>
          <cell r="M193" t="str">
            <v>NON</v>
          </cell>
          <cell r="N193" t="str">
            <v>NON</v>
          </cell>
          <cell r="O193">
            <v>16.55</v>
          </cell>
          <cell r="P193">
            <v>0</v>
          </cell>
          <cell r="Q193">
            <v>0</v>
          </cell>
          <cell r="R193">
            <v>11.82</v>
          </cell>
          <cell r="S193">
            <v>-1.04</v>
          </cell>
        </row>
        <row r="194">
          <cell r="A194" t="str">
            <v>LU0109394709</v>
          </cell>
          <cell r="B194" t="str">
            <v>Franklin Biotechnology Discovery Fund A (acc) USD</v>
          </cell>
          <cell r="C194" t="str">
            <v>Franklin Templeton International Services SÀRL</v>
          </cell>
          <cell r="D194" t="str">
            <v>Actions Sectorielles Biotech</v>
          </cell>
          <cell r="E194" t="str">
            <v>USD</v>
          </cell>
          <cell r="F194">
            <v>2</v>
          </cell>
          <cell r="G194">
            <v>7</v>
          </cell>
          <cell r="H194" t="str">
            <v>NON</v>
          </cell>
          <cell r="I194" t="str">
            <v>NON</v>
          </cell>
          <cell r="J194">
            <v>6</v>
          </cell>
          <cell r="K194" t="str">
            <v>NON</v>
          </cell>
          <cell r="L194" t="str">
            <v>NON</v>
          </cell>
          <cell r="M194" t="str">
            <v>NON</v>
          </cell>
          <cell r="N194" t="str">
            <v>NON</v>
          </cell>
          <cell r="O194">
            <v>24.36</v>
          </cell>
          <cell r="P194">
            <v>27.09</v>
          </cell>
          <cell r="Q194">
            <v>30.98</v>
          </cell>
          <cell r="R194">
            <v>-10.76</v>
          </cell>
          <cell r="S194">
            <v>16.739999999999998</v>
          </cell>
        </row>
        <row r="195">
          <cell r="A195" t="str">
            <v>LU0109391861</v>
          </cell>
          <cell r="B195" t="str">
            <v>Franklin U.S. Opportunities Fund A(acc) USD</v>
          </cell>
          <cell r="C195" t="str">
            <v>Franklin Templeton International Services SÀRL</v>
          </cell>
          <cell r="D195" t="str">
            <v>Actions Etats-Unis Growth</v>
          </cell>
          <cell r="E195" t="str">
            <v>USD</v>
          </cell>
          <cell r="F195">
            <v>1</v>
          </cell>
          <cell r="G195">
            <v>6</v>
          </cell>
          <cell r="H195" t="str">
            <v>NON</v>
          </cell>
          <cell r="I195" t="str">
            <v>NON</v>
          </cell>
          <cell r="J195">
            <v>6</v>
          </cell>
          <cell r="K195" t="str">
            <v>NON</v>
          </cell>
          <cell r="L195" t="str">
            <v>NON</v>
          </cell>
          <cell r="M195" t="str">
            <v>NON</v>
          </cell>
          <cell r="N195" t="str">
            <v>NON</v>
          </cell>
          <cell r="O195">
            <v>103.26</v>
          </cell>
          <cell r="P195">
            <v>21.28</v>
          </cell>
          <cell r="Q195">
            <v>31.24</v>
          </cell>
          <cell r="R195">
            <v>27.62</v>
          </cell>
          <cell r="S195">
            <v>30.6</v>
          </cell>
        </row>
        <row r="196">
          <cell r="A196" t="str">
            <v>LU0260869903</v>
          </cell>
          <cell r="B196" t="str">
            <v>Franklin U.S. Opportunities Fund N(acc) EUR</v>
          </cell>
          <cell r="C196" t="str">
            <v>Franklin Templeton International Services SÀRL</v>
          </cell>
          <cell r="D196" t="str">
            <v>Actions Etats-Unis Growth</v>
          </cell>
          <cell r="E196" t="str">
            <v>EUR</v>
          </cell>
          <cell r="F196">
            <v>1</v>
          </cell>
          <cell r="G196">
            <v>6</v>
          </cell>
          <cell r="H196" t="str">
            <v>NON</v>
          </cell>
          <cell r="I196" t="str">
            <v>NON</v>
          </cell>
          <cell r="J196">
            <v>6</v>
          </cell>
          <cell r="K196" t="str">
            <v>NON</v>
          </cell>
          <cell r="L196" t="str">
            <v>NON</v>
          </cell>
          <cell r="M196" t="str">
            <v>NON</v>
          </cell>
          <cell r="N196" t="str">
            <v>NON</v>
          </cell>
          <cell r="O196">
            <v>98.32</v>
          </cell>
          <cell r="P196">
            <v>20.91</v>
          </cell>
          <cell r="Q196">
            <v>30.97</v>
          </cell>
          <cell r="R196">
            <v>26.43</v>
          </cell>
          <cell r="S196">
            <v>29.99</v>
          </cell>
        </row>
        <row r="197">
          <cell r="A197" t="str">
            <v>LU0731782404</v>
          </cell>
          <cell r="B197" t="str">
            <v>Fidelity Funds Global Dividend Fund A QInc(G) EUR</v>
          </cell>
          <cell r="C197" t="str">
            <v>FIL Investment Management (Luxembourg) SA</v>
          </cell>
          <cell r="D197" t="str">
            <v>Actions Monde Value</v>
          </cell>
          <cell r="E197" t="str">
            <v>EUR</v>
          </cell>
          <cell r="F197">
            <v>3</v>
          </cell>
          <cell r="G197">
            <v>5</v>
          </cell>
          <cell r="H197" t="str">
            <v>NON</v>
          </cell>
          <cell r="I197" t="str">
            <v>NON</v>
          </cell>
          <cell r="J197">
            <v>8</v>
          </cell>
          <cell r="K197" t="str">
            <v>OUI</v>
          </cell>
          <cell r="L197" t="str">
            <v>NON</v>
          </cell>
          <cell r="M197" t="str">
            <v>NON</v>
          </cell>
          <cell r="N197" t="str">
            <v>NON</v>
          </cell>
          <cell r="O197">
            <v>32.119999999999997</v>
          </cell>
          <cell r="P197">
            <v>15.89</v>
          </cell>
          <cell r="Q197">
            <v>29.15</v>
          </cell>
          <cell r="R197">
            <v>11.88</v>
          </cell>
          <cell r="S197">
            <v>-0.94</v>
          </cell>
        </row>
        <row r="198">
          <cell r="A198" t="str">
            <v>LU0690375182</v>
          </cell>
          <cell r="B198" t="str">
            <v>Fundsmith Equity Fund SICAV Euro T Acc</v>
          </cell>
          <cell r="C198" t="str">
            <v>Fundrock Management Company SA</v>
          </cell>
          <cell r="D198" t="str">
            <v>Actions Monde</v>
          </cell>
          <cell r="E198" t="str">
            <v>EUR</v>
          </cell>
          <cell r="F198" t="str">
            <v>NC</v>
          </cell>
          <cell r="G198">
            <v>5</v>
          </cell>
          <cell r="H198" t="str">
            <v>NON</v>
          </cell>
          <cell r="I198" t="str">
            <v>NON</v>
          </cell>
          <cell r="J198">
            <v>8</v>
          </cell>
          <cell r="K198" t="str">
            <v>OUI</v>
          </cell>
          <cell r="L198" t="str">
            <v>NON</v>
          </cell>
          <cell r="M198" t="str">
            <v>NON</v>
          </cell>
          <cell r="N198" t="str">
            <v>NON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10.73</v>
          </cell>
        </row>
        <row r="199">
          <cell r="A199" t="str">
            <v>LU0571100824</v>
          </cell>
          <cell r="B199" t="str">
            <v>G Fund - European Convertible Bonds NC</v>
          </cell>
          <cell r="C199" t="str">
            <v>Groupama Asset Management</v>
          </cell>
          <cell r="D199" t="str">
            <v>Obligations Convertibles Europe</v>
          </cell>
          <cell r="E199" t="str">
            <v>EUR</v>
          </cell>
          <cell r="F199">
            <v>5</v>
          </cell>
          <cell r="G199">
            <v>4</v>
          </cell>
          <cell r="H199" t="str">
            <v>NON</v>
          </cell>
          <cell r="I199" t="str">
            <v>NON</v>
          </cell>
          <cell r="J199">
            <v>6</v>
          </cell>
          <cell r="K199" t="str">
            <v>NON</v>
          </cell>
          <cell r="L199" t="str">
            <v>NON</v>
          </cell>
          <cell r="M199" t="str">
            <v>NON</v>
          </cell>
          <cell r="N199" t="str">
            <v>NON</v>
          </cell>
          <cell r="O199">
            <v>18.84</v>
          </cell>
          <cell r="P199">
            <v>6.77</v>
          </cell>
          <cell r="Q199">
            <v>12.9</v>
          </cell>
          <cell r="R199">
            <v>3.24</v>
          </cell>
          <cell r="S199">
            <v>7.68</v>
          </cell>
        </row>
        <row r="200">
          <cell r="A200" t="str">
            <v>LU0987164596</v>
          </cell>
          <cell r="B200" t="str">
            <v>G Fund New Deal Europe NC</v>
          </cell>
          <cell r="C200" t="str">
            <v>Groupama Asset Management</v>
          </cell>
          <cell r="D200" t="str">
            <v>Allocation Equilibrée Europe</v>
          </cell>
          <cell r="E200" t="str">
            <v>EUR</v>
          </cell>
          <cell r="F200" t="str">
            <v>NC</v>
          </cell>
          <cell r="G200">
            <v>4</v>
          </cell>
          <cell r="H200" t="str">
            <v>NON</v>
          </cell>
          <cell r="I200" t="str">
            <v>NON</v>
          </cell>
          <cell r="J200">
            <v>8</v>
          </cell>
          <cell r="K200" t="str">
            <v>OUI</v>
          </cell>
          <cell r="L200" t="str">
            <v>NON</v>
          </cell>
          <cell r="M200" t="str">
            <v>NON</v>
          </cell>
          <cell r="N200" t="str">
            <v>NON</v>
          </cell>
          <cell r="O200">
            <v>0</v>
          </cell>
          <cell r="P200">
            <v>0</v>
          </cell>
          <cell r="Q200">
            <v>0</v>
          </cell>
          <cell r="R200">
            <v>6.57</v>
          </cell>
          <cell r="S200">
            <v>0</v>
          </cell>
        </row>
        <row r="201">
          <cell r="A201" t="str">
            <v>FR0010785709</v>
          </cell>
          <cell r="B201" t="str">
            <v>Garwin Flex C</v>
          </cell>
          <cell r="C201" t="str">
            <v>Rothschild &amp; Co Asset Management Europe</v>
          </cell>
          <cell r="D201" t="str">
            <v>Allocation Flexible Monde</v>
          </cell>
          <cell r="E201" t="str">
            <v>EUR</v>
          </cell>
          <cell r="F201">
            <v>3</v>
          </cell>
          <cell r="G201">
            <v>4</v>
          </cell>
          <cell r="H201" t="str">
            <v>NON</v>
          </cell>
          <cell r="I201" t="str">
            <v>NON</v>
          </cell>
          <cell r="J201">
            <v>6</v>
          </cell>
          <cell r="K201" t="str">
            <v>NON</v>
          </cell>
          <cell r="L201" t="str">
            <v>NON</v>
          </cell>
          <cell r="M201" t="str">
            <v>NON</v>
          </cell>
          <cell r="N201" t="str">
            <v>NON</v>
          </cell>
          <cell r="O201">
            <v>18.59</v>
          </cell>
          <cell r="P201">
            <v>7.04</v>
          </cell>
          <cell r="Q201">
            <v>12.92</v>
          </cell>
          <cell r="R201">
            <v>6.52</v>
          </cell>
          <cell r="S201">
            <v>6.49</v>
          </cell>
        </row>
        <row r="202">
          <cell r="A202" t="str">
            <v>FR0013280211</v>
          </cell>
          <cell r="B202" t="str">
            <v>Gay-Lussac Europe Flex A</v>
          </cell>
          <cell r="C202" t="str">
            <v>Gay-Lussac Gestion</v>
          </cell>
          <cell r="D202" t="str">
            <v>Allocation Flexible Europe</v>
          </cell>
          <cell r="E202" t="str">
            <v>EUR</v>
          </cell>
          <cell r="F202">
            <v>5</v>
          </cell>
          <cell r="G202">
            <v>4</v>
          </cell>
          <cell r="H202" t="str">
            <v>NON</v>
          </cell>
          <cell r="I202" t="str">
            <v>NON</v>
          </cell>
          <cell r="J202">
            <v>8</v>
          </cell>
          <cell r="K202" t="str">
            <v>OUI</v>
          </cell>
          <cell r="L202" t="str">
            <v>NON</v>
          </cell>
          <cell r="M202" t="str">
            <v>NON</v>
          </cell>
          <cell r="N202" t="str">
            <v>NON</v>
          </cell>
          <cell r="O202">
            <v>38.590000000000003</v>
          </cell>
          <cell r="P202">
            <v>7.36</v>
          </cell>
          <cell r="Q202">
            <v>16.579999999999998</v>
          </cell>
          <cell r="R202">
            <v>12.81</v>
          </cell>
          <cell r="S202">
            <v>11.04</v>
          </cell>
        </row>
        <row r="203">
          <cell r="A203" t="str">
            <v>FR0013291861</v>
          </cell>
          <cell r="B203" t="str">
            <v>GemAsia R</v>
          </cell>
          <cell r="C203" t="str">
            <v>Gemway Assets</v>
          </cell>
          <cell r="D203" t="str">
            <v>Actions Pays Emergents Asie</v>
          </cell>
          <cell r="E203" t="str">
            <v>EUR</v>
          </cell>
          <cell r="F203">
            <v>5</v>
          </cell>
          <cell r="G203">
            <v>6</v>
          </cell>
          <cell r="H203" t="str">
            <v>NON</v>
          </cell>
          <cell r="I203" t="str">
            <v>NON</v>
          </cell>
          <cell r="J203">
            <v>8</v>
          </cell>
          <cell r="K203" t="str">
            <v>OUI</v>
          </cell>
          <cell r="L203" t="str">
            <v>OUI</v>
          </cell>
          <cell r="M203" t="str">
            <v>NON</v>
          </cell>
          <cell r="N203" t="str">
            <v>NON</v>
          </cell>
          <cell r="O203">
            <v>63.43</v>
          </cell>
          <cell r="P203">
            <v>18.239999999999998</v>
          </cell>
          <cell r="Q203">
            <v>26.94</v>
          </cell>
          <cell r="R203">
            <v>5.72</v>
          </cell>
          <cell r="S203">
            <v>29.3</v>
          </cell>
        </row>
        <row r="204">
          <cell r="A204" t="str">
            <v>FR0013433067</v>
          </cell>
          <cell r="B204" t="str">
            <v>GemChina R EUR</v>
          </cell>
          <cell r="C204" t="str">
            <v>Gemway Assets</v>
          </cell>
          <cell r="D204" t="str">
            <v>Actions Chine</v>
          </cell>
          <cell r="E204" t="str">
            <v>EUR</v>
          </cell>
          <cell r="F204" t="str">
            <v>NC</v>
          </cell>
          <cell r="G204">
            <v>6</v>
          </cell>
          <cell r="H204" t="str">
            <v>NON</v>
          </cell>
          <cell r="I204" t="str">
            <v>NON</v>
          </cell>
          <cell r="J204">
            <v>8</v>
          </cell>
          <cell r="K204" t="str">
            <v>OUI</v>
          </cell>
          <cell r="L204" t="str">
            <v>OUI</v>
          </cell>
          <cell r="M204" t="str">
            <v>NON</v>
          </cell>
          <cell r="N204" t="str">
            <v>NON</v>
          </cell>
          <cell r="O204">
            <v>0</v>
          </cell>
          <cell r="P204">
            <v>0</v>
          </cell>
          <cell r="Q204">
            <v>0</v>
          </cell>
          <cell r="R204">
            <v>-0.79</v>
          </cell>
          <cell r="S204">
            <v>38.07</v>
          </cell>
        </row>
        <row r="205">
          <cell r="A205" t="str">
            <v>FR0011268705</v>
          </cell>
          <cell r="B205" t="str">
            <v>GemEquity R</v>
          </cell>
          <cell r="C205" t="str">
            <v>Gemway Assets</v>
          </cell>
          <cell r="D205" t="str">
            <v>Actions Pays Emergents Monde</v>
          </cell>
          <cell r="E205" t="str">
            <v>EUR</v>
          </cell>
          <cell r="F205">
            <v>5</v>
          </cell>
          <cell r="G205">
            <v>6</v>
          </cell>
          <cell r="H205" t="str">
            <v>NON</v>
          </cell>
          <cell r="I205" t="str">
            <v>NON</v>
          </cell>
          <cell r="J205">
            <v>8</v>
          </cell>
          <cell r="K205" t="str">
            <v>OUI</v>
          </cell>
          <cell r="L205" t="str">
            <v>OUI</v>
          </cell>
          <cell r="M205" t="str">
            <v>NON</v>
          </cell>
          <cell r="N205" t="str">
            <v>NON</v>
          </cell>
          <cell r="O205">
            <v>54.23</v>
          </cell>
          <cell r="P205">
            <v>18.39</v>
          </cell>
          <cell r="Q205">
            <v>31.11</v>
          </cell>
          <cell r="R205">
            <v>2.91</v>
          </cell>
          <cell r="S205">
            <v>22.21</v>
          </cell>
        </row>
        <row r="206">
          <cell r="A206" t="str">
            <v>FR0011153014</v>
          </cell>
          <cell r="B206" t="str">
            <v>Ginjer Actifs 360 A</v>
          </cell>
          <cell r="C206" t="str">
            <v>Ginjer AM</v>
          </cell>
          <cell r="D206" t="str">
            <v>Allocation Flexible Europe</v>
          </cell>
          <cell r="E206" t="str">
            <v>EUR</v>
          </cell>
          <cell r="F206">
            <v>2</v>
          </cell>
          <cell r="G206">
            <v>6</v>
          </cell>
          <cell r="H206" t="str">
            <v>NON</v>
          </cell>
          <cell r="I206" t="str">
            <v>NON</v>
          </cell>
          <cell r="J206">
            <v>8</v>
          </cell>
          <cell r="K206" t="str">
            <v>OUI</v>
          </cell>
          <cell r="L206" t="str">
            <v>NON</v>
          </cell>
          <cell r="M206" t="str">
            <v>NON</v>
          </cell>
          <cell r="N206" t="str">
            <v>NON</v>
          </cell>
          <cell r="O206">
            <v>26.99</v>
          </cell>
          <cell r="P206">
            <v>24.65</v>
          </cell>
          <cell r="Q206">
            <v>40.08</v>
          </cell>
          <cell r="R206">
            <v>18.54</v>
          </cell>
          <cell r="S206">
            <v>-4.13</v>
          </cell>
        </row>
        <row r="207">
          <cell r="A207" t="str">
            <v>FR0010288308</v>
          </cell>
          <cell r="B207" t="str">
            <v>Groupama Avenir Euro N</v>
          </cell>
          <cell r="C207" t="str">
            <v>Groupama Asset Management</v>
          </cell>
          <cell r="D207" t="str">
            <v>Actions Zone Euro Petites et Moyennes Capitalisations</v>
          </cell>
          <cell r="E207" t="str">
            <v>EUR</v>
          </cell>
          <cell r="F207">
            <v>5</v>
          </cell>
          <cell r="G207">
            <v>6</v>
          </cell>
          <cell r="H207" t="str">
            <v>OUI</v>
          </cell>
          <cell r="I207" t="str">
            <v>NON</v>
          </cell>
          <cell r="J207">
            <v>8</v>
          </cell>
          <cell r="K207" t="str">
            <v>OUI</v>
          </cell>
          <cell r="L207" t="str">
            <v>OUI</v>
          </cell>
          <cell r="M207" t="str">
            <v>NON</v>
          </cell>
          <cell r="N207" t="str">
            <v>NON</v>
          </cell>
          <cell r="O207">
            <v>94.74</v>
          </cell>
          <cell r="P207">
            <v>20.69</v>
          </cell>
          <cell r="Q207">
            <v>32.56</v>
          </cell>
          <cell r="R207">
            <v>33.14</v>
          </cell>
          <cell r="S207">
            <v>17.649999999999999</v>
          </cell>
        </row>
        <row r="208">
          <cell r="A208" t="str">
            <v>IE00BYVMHH83</v>
          </cell>
          <cell r="B208" t="str">
            <v>H2O Barry Active Value Fund EUR R(C)</v>
          </cell>
          <cell r="C208" t="str">
            <v>H2O AM LLP</v>
          </cell>
          <cell r="D208" t="str">
            <v>Performance absolue euro multi classe d'actifs</v>
          </cell>
          <cell r="E208" t="str">
            <v>EUR</v>
          </cell>
          <cell r="F208">
            <v>1</v>
          </cell>
          <cell r="G208">
            <v>5</v>
          </cell>
          <cell r="H208" t="str">
            <v>NON</v>
          </cell>
          <cell r="I208" t="str">
            <v>NON</v>
          </cell>
          <cell r="J208">
            <v>6</v>
          </cell>
          <cell r="K208" t="str">
            <v>NON</v>
          </cell>
          <cell r="L208" t="str">
            <v>NON</v>
          </cell>
          <cell r="M208" t="str">
            <v>NON</v>
          </cell>
          <cell r="N208" t="str">
            <v>NON</v>
          </cell>
          <cell r="O208">
            <v>-15.28</v>
          </cell>
          <cell r="P208">
            <v>21.63</v>
          </cell>
          <cell r="Q208">
            <v>45.04</v>
          </cell>
          <cell r="R208">
            <v>10.43</v>
          </cell>
          <cell r="S208">
            <v>-22.92</v>
          </cell>
        </row>
        <row r="209">
          <cell r="A209" t="str">
            <v>FR0013393261</v>
          </cell>
          <cell r="B209" t="str">
            <v>H2O Largo EUR SR(C)</v>
          </cell>
          <cell r="C209" t="str">
            <v>H2O AM LLP</v>
          </cell>
          <cell r="D209" t="str">
            <v>Performance absolue euro taux</v>
          </cell>
          <cell r="E209" t="str">
            <v>EUR</v>
          </cell>
          <cell r="F209">
            <v>2</v>
          </cell>
          <cell r="G209">
            <v>3</v>
          </cell>
          <cell r="H209" t="str">
            <v>NON</v>
          </cell>
          <cell r="I209" t="str">
            <v>NON</v>
          </cell>
          <cell r="J209">
            <v>6</v>
          </cell>
          <cell r="K209" t="str">
            <v>NON</v>
          </cell>
          <cell r="L209" t="str">
            <v>NON</v>
          </cell>
          <cell r="M209" t="str">
            <v>NON</v>
          </cell>
          <cell r="N209" t="str">
            <v>NON</v>
          </cell>
          <cell r="O209">
            <v>0</v>
          </cell>
          <cell r="P209">
            <v>0</v>
          </cell>
          <cell r="Q209">
            <v>0</v>
          </cell>
          <cell r="R209">
            <v>0.04</v>
          </cell>
          <cell r="S209">
            <v>-1.1399999999999999</v>
          </cell>
        </row>
        <row r="210">
          <cell r="A210" t="str">
            <v>IE00BD4LCP84</v>
          </cell>
          <cell r="B210" t="str">
            <v>H2O Multi Emerging Debt Fund EUR R(C)</v>
          </cell>
          <cell r="C210" t="str">
            <v>H2O AM LLP</v>
          </cell>
          <cell r="D210" t="str">
            <v>Obligations Pays Emergents Monde</v>
          </cell>
          <cell r="E210" t="str">
            <v>EUR</v>
          </cell>
          <cell r="F210">
            <v>2</v>
          </cell>
          <cell r="G210">
            <v>5</v>
          </cell>
          <cell r="H210" t="str">
            <v>NON</v>
          </cell>
          <cell r="I210" t="str">
            <v>NON</v>
          </cell>
          <cell r="J210" t="str">
            <v>NC</v>
          </cell>
          <cell r="K210" t="str">
            <v>NON</v>
          </cell>
          <cell r="L210" t="str">
            <v>NON</v>
          </cell>
          <cell r="M210" t="str">
            <v>NON</v>
          </cell>
          <cell r="N210" t="str">
            <v>NON</v>
          </cell>
          <cell r="O210">
            <v>3.31</v>
          </cell>
          <cell r="P210">
            <v>18.53</v>
          </cell>
          <cell r="Q210">
            <v>36.270000000000003</v>
          </cell>
          <cell r="R210">
            <v>2.95</v>
          </cell>
          <cell r="S210">
            <v>-13.46</v>
          </cell>
        </row>
        <row r="211">
          <cell r="A211" t="str">
            <v>FR0012881761</v>
          </cell>
          <cell r="B211" t="str">
            <v>Hanséatique A</v>
          </cell>
          <cell r="C211" t="str">
            <v>Monceau Asset Management</v>
          </cell>
          <cell r="D211" t="str">
            <v>Actions Pays Nordiques</v>
          </cell>
          <cell r="E211" t="str">
            <v>EUR</v>
          </cell>
          <cell r="F211">
            <v>4</v>
          </cell>
          <cell r="G211">
            <v>6</v>
          </cell>
          <cell r="H211" t="str">
            <v>OUI</v>
          </cell>
          <cell r="I211" t="str">
            <v>NON</v>
          </cell>
          <cell r="J211">
            <v>6</v>
          </cell>
          <cell r="K211" t="str">
            <v>NON</v>
          </cell>
          <cell r="L211" t="str">
            <v>NON</v>
          </cell>
          <cell r="M211" t="str">
            <v>NON</v>
          </cell>
          <cell r="N211" t="str">
            <v>NON</v>
          </cell>
          <cell r="O211">
            <v>70.150000000000006</v>
          </cell>
          <cell r="P211">
            <v>23.97</v>
          </cell>
          <cell r="Q211">
            <v>42.48</v>
          </cell>
          <cell r="R211">
            <v>19.7</v>
          </cell>
          <cell r="S211">
            <v>15.9</v>
          </cell>
        </row>
        <row r="212">
          <cell r="A212" t="str">
            <v>FR0012158848</v>
          </cell>
          <cell r="B212" t="str">
            <v>Hastings Investissement</v>
          </cell>
          <cell r="C212" t="str">
            <v>Turgot Asset Management</v>
          </cell>
          <cell r="D212" t="str">
            <v>Allocation Offensive Monde</v>
          </cell>
          <cell r="E212" t="str">
            <v>EUR</v>
          </cell>
          <cell r="F212">
            <v>5</v>
          </cell>
          <cell r="G212">
            <v>5</v>
          </cell>
          <cell r="H212" t="str">
            <v>NON</v>
          </cell>
          <cell r="I212" t="str">
            <v>NON</v>
          </cell>
          <cell r="J212" t="str">
            <v>NC</v>
          </cell>
          <cell r="K212" t="str">
            <v>NON</v>
          </cell>
          <cell r="L212" t="str">
            <v>NON</v>
          </cell>
          <cell r="M212" t="str">
            <v>NON</v>
          </cell>
          <cell r="N212" t="str">
            <v>NON</v>
          </cell>
          <cell r="O212">
            <v>37.94</v>
          </cell>
          <cell r="P212">
            <v>13.33</v>
          </cell>
          <cell r="Q212">
            <v>25.47</v>
          </cell>
          <cell r="R212">
            <v>11.61</v>
          </cell>
          <cell r="S212">
            <v>8.01</v>
          </cell>
        </row>
        <row r="213">
          <cell r="A213" t="str">
            <v>FR0011142199</v>
          </cell>
          <cell r="B213" t="str">
            <v>Hastings Patrimoine AC</v>
          </cell>
          <cell r="C213" t="str">
            <v>Turgot Asset Management</v>
          </cell>
          <cell r="D213" t="str">
            <v>Allocation Flexible Prudent Monde</v>
          </cell>
          <cell r="E213" t="str">
            <v>EUR</v>
          </cell>
          <cell r="F213">
            <v>4</v>
          </cell>
          <cell r="G213">
            <v>4</v>
          </cell>
          <cell r="H213" t="str">
            <v>NON</v>
          </cell>
          <cell r="I213" t="str">
            <v>NON</v>
          </cell>
          <cell r="J213" t="str">
            <v>NC</v>
          </cell>
          <cell r="K213" t="str">
            <v>NON</v>
          </cell>
          <cell r="L213" t="str">
            <v>NON</v>
          </cell>
          <cell r="M213" t="str">
            <v>NON</v>
          </cell>
          <cell r="N213" t="str">
            <v>NON</v>
          </cell>
          <cell r="O213">
            <v>20.04</v>
          </cell>
          <cell r="P213">
            <v>6.59</v>
          </cell>
          <cell r="Q213">
            <v>13.57</v>
          </cell>
          <cell r="R213">
            <v>5.2</v>
          </cell>
          <cell r="S213">
            <v>6.33</v>
          </cell>
        </row>
        <row r="214">
          <cell r="A214" t="str">
            <v>FR0011142272</v>
          </cell>
          <cell r="B214" t="str">
            <v>Hastings Rendement AC</v>
          </cell>
          <cell r="C214" t="str">
            <v>Turgot Asset Management</v>
          </cell>
          <cell r="D214" t="str">
            <v>Allocation Prudente Monde</v>
          </cell>
          <cell r="E214" t="str">
            <v>EUR</v>
          </cell>
          <cell r="F214">
            <v>2</v>
          </cell>
          <cell r="G214">
            <v>3</v>
          </cell>
          <cell r="H214" t="str">
            <v>NON</v>
          </cell>
          <cell r="I214" t="str">
            <v>NON</v>
          </cell>
          <cell r="J214" t="str">
            <v>NC</v>
          </cell>
          <cell r="K214" t="str">
            <v>OUI</v>
          </cell>
          <cell r="L214" t="str">
            <v>NON</v>
          </cell>
          <cell r="M214" t="str">
            <v>NON</v>
          </cell>
          <cell r="N214" t="str">
            <v>NON</v>
          </cell>
          <cell r="O214">
            <v>8.1</v>
          </cell>
          <cell r="P214">
            <v>4.54</v>
          </cell>
          <cell r="Q214">
            <v>10.71</v>
          </cell>
          <cell r="R214">
            <v>0.96</v>
          </cell>
          <cell r="S214">
            <v>1.39</v>
          </cell>
        </row>
        <row r="215">
          <cell r="A215" t="str">
            <v>LU1112771503</v>
          </cell>
          <cell r="B215" t="str">
            <v>Helium Selection B-EUR</v>
          </cell>
          <cell r="C215" t="str">
            <v>Syquant Capital</v>
          </cell>
          <cell r="D215" t="str">
            <v>Performance absolue euro Arbitrage de fusions-acquisitions</v>
          </cell>
          <cell r="E215" t="str">
            <v>EUR</v>
          </cell>
          <cell r="F215">
            <v>5</v>
          </cell>
          <cell r="G215">
            <v>4</v>
          </cell>
          <cell r="H215" t="str">
            <v>NON</v>
          </cell>
          <cell r="I215" t="str">
            <v>NON</v>
          </cell>
          <cell r="J215">
            <v>6</v>
          </cell>
          <cell r="K215" t="str">
            <v>NON</v>
          </cell>
          <cell r="L215" t="str">
            <v>NON</v>
          </cell>
          <cell r="M215" t="str">
            <v>NON</v>
          </cell>
          <cell r="N215" t="str">
            <v>NON</v>
          </cell>
          <cell r="O215">
            <v>23.98</v>
          </cell>
          <cell r="P215">
            <v>7.53</v>
          </cell>
          <cell r="Q215">
            <v>16.420000000000002</v>
          </cell>
          <cell r="R215">
            <v>10.8</v>
          </cell>
          <cell r="S215">
            <v>6.53</v>
          </cell>
        </row>
        <row r="216">
          <cell r="A216" t="str">
            <v>LU0912262275</v>
          </cell>
          <cell r="B216" t="str">
            <v>Helium Performance B EUR Acc</v>
          </cell>
          <cell r="C216" t="str">
            <v>Syquant Capital</v>
          </cell>
          <cell r="D216" t="str">
            <v>Performance absolue euro Arbitrage de fusions-acquisitions</v>
          </cell>
          <cell r="E216" t="str">
            <v>EUR</v>
          </cell>
          <cell r="F216">
            <v>4</v>
          </cell>
          <cell r="G216">
            <v>3</v>
          </cell>
          <cell r="H216" t="str">
            <v>NON</v>
          </cell>
          <cell r="I216" t="str">
            <v>NON</v>
          </cell>
          <cell r="J216">
            <v>6</v>
          </cell>
          <cell r="K216" t="str">
            <v>NON</v>
          </cell>
          <cell r="L216" t="str">
            <v>NON</v>
          </cell>
          <cell r="M216" t="str">
            <v>NON</v>
          </cell>
          <cell r="N216" t="str">
            <v>NON</v>
          </cell>
          <cell r="O216">
            <v>12</v>
          </cell>
          <cell r="P216">
            <v>4.53</v>
          </cell>
          <cell r="Q216">
            <v>10.51</v>
          </cell>
          <cell r="R216">
            <v>6.42</v>
          </cell>
          <cell r="S216">
            <v>2.2999999999999998</v>
          </cell>
        </row>
        <row r="217">
          <cell r="A217" t="str">
            <v>FR0010640029</v>
          </cell>
          <cell r="B217" t="str">
            <v>Sanso Patrimoine C</v>
          </cell>
          <cell r="C217" t="str">
            <v>Sanso IS</v>
          </cell>
          <cell r="D217" t="str">
            <v>Allocation Flexible Prudent Europe</v>
          </cell>
          <cell r="E217" t="str">
            <v>EUR</v>
          </cell>
          <cell r="F217">
            <v>2</v>
          </cell>
          <cell r="G217">
            <v>4</v>
          </cell>
          <cell r="H217" t="str">
            <v>NON</v>
          </cell>
          <cell r="I217" t="str">
            <v>NON</v>
          </cell>
          <cell r="J217">
            <v>8</v>
          </cell>
          <cell r="K217" t="str">
            <v>NON</v>
          </cell>
          <cell r="L217" t="str">
            <v>NON</v>
          </cell>
          <cell r="M217" t="str">
            <v>NON</v>
          </cell>
          <cell r="N217" t="str">
            <v>NON</v>
          </cell>
          <cell r="O217">
            <v>7.27</v>
          </cell>
          <cell r="P217">
            <v>6.21</v>
          </cell>
          <cell r="Q217">
            <v>15.01</v>
          </cell>
          <cell r="R217">
            <v>5.21</v>
          </cell>
          <cell r="S217">
            <v>-2.2599999999999998</v>
          </cell>
        </row>
        <row r="218">
          <cell r="A218" t="str">
            <v>FR0010601971</v>
          </cell>
          <cell r="B218" t="str">
            <v>HMG Découvertes C</v>
          </cell>
          <cell r="C218" t="str">
            <v>HMG Finance</v>
          </cell>
          <cell r="D218" t="str">
            <v>Actions France Petites et Moyennes Capitalisations</v>
          </cell>
          <cell r="E218" t="str">
            <v>EUR</v>
          </cell>
          <cell r="F218">
            <v>2</v>
          </cell>
          <cell r="G218">
            <v>5</v>
          </cell>
          <cell r="H218" t="str">
            <v>OUI</v>
          </cell>
          <cell r="I218" t="str">
            <v>NON</v>
          </cell>
          <cell r="J218">
            <v>6</v>
          </cell>
          <cell r="K218" t="str">
            <v>NON</v>
          </cell>
          <cell r="L218" t="str">
            <v>NON</v>
          </cell>
          <cell r="M218" t="str">
            <v>NON</v>
          </cell>
          <cell r="N218" t="str">
            <v>NON</v>
          </cell>
          <cell r="O218">
            <v>33.090000000000003</v>
          </cell>
          <cell r="P218">
            <v>12.66</v>
          </cell>
          <cell r="Q218">
            <v>25.82</v>
          </cell>
          <cell r="R218">
            <v>14.51</v>
          </cell>
          <cell r="S218">
            <v>4.6500000000000004</v>
          </cell>
        </row>
        <row r="219">
          <cell r="A219" t="str">
            <v>FR0010241240</v>
          </cell>
          <cell r="B219" t="str">
            <v>HMG Globetrotter C</v>
          </cell>
          <cell r="C219" t="str">
            <v>HMG Finance</v>
          </cell>
          <cell r="D219" t="str">
            <v>Actions Monde</v>
          </cell>
          <cell r="E219" t="str">
            <v>EUR</v>
          </cell>
          <cell r="F219">
            <v>1</v>
          </cell>
          <cell r="G219">
            <v>5</v>
          </cell>
          <cell r="H219" t="str">
            <v>NON</v>
          </cell>
          <cell r="I219" t="str">
            <v>NON</v>
          </cell>
          <cell r="J219">
            <v>6</v>
          </cell>
          <cell r="K219" t="str">
            <v>NON</v>
          </cell>
          <cell r="L219" t="str">
            <v>NON</v>
          </cell>
          <cell r="M219" t="str">
            <v>NON</v>
          </cell>
          <cell r="N219" t="str">
            <v>NON</v>
          </cell>
          <cell r="O219">
            <v>15.1</v>
          </cell>
          <cell r="P219">
            <v>13.57</v>
          </cell>
          <cell r="Q219">
            <v>32.29</v>
          </cell>
          <cell r="R219">
            <v>14.03</v>
          </cell>
          <cell r="S219">
            <v>-14.72</v>
          </cell>
        </row>
        <row r="220">
          <cell r="A220" t="str">
            <v>FR0007495049</v>
          </cell>
          <cell r="B220" t="str">
            <v>HMG Rendement D</v>
          </cell>
          <cell r="C220" t="str">
            <v>HMG Finance</v>
          </cell>
          <cell r="D220" t="str">
            <v>Allocation Flexible Monde</v>
          </cell>
          <cell r="E220" t="str">
            <v>EUR</v>
          </cell>
          <cell r="F220">
            <v>1</v>
          </cell>
          <cell r="G220">
            <v>5</v>
          </cell>
          <cell r="H220" t="str">
            <v>NON</v>
          </cell>
          <cell r="I220" t="str">
            <v>NON</v>
          </cell>
          <cell r="J220">
            <v>6</v>
          </cell>
          <cell r="K220" t="str">
            <v>NON</v>
          </cell>
          <cell r="L220" t="str">
            <v>NON</v>
          </cell>
          <cell r="M220" t="str">
            <v>NON</v>
          </cell>
          <cell r="N220" t="str">
            <v>NON</v>
          </cell>
          <cell r="O220">
            <v>5.0599999999999996</v>
          </cell>
          <cell r="P220">
            <v>18.12</v>
          </cell>
          <cell r="Q220">
            <v>35.43</v>
          </cell>
          <cell r="R220">
            <v>15.08</v>
          </cell>
          <cell r="S220">
            <v>-16.690000000000001</v>
          </cell>
        </row>
        <row r="221">
          <cell r="A221" t="str">
            <v>FR0013449550</v>
          </cell>
          <cell r="B221" t="str">
            <v>IDE Dynamic World Flexible AC</v>
          </cell>
          <cell r="C221" t="str">
            <v>Investisseurs Dans L'Entreprise</v>
          </cell>
          <cell r="D221" t="str">
            <v>Allocation Flexible Monde</v>
          </cell>
          <cell r="E221" t="str">
            <v>EUR</v>
          </cell>
          <cell r="F221">
            <v>5</v>
          </cell>
          <cell r="G221">
            <v>6</v>
          </cell>
          <cell r="H221" t="str">
            <v>NON</v>
          </cell>
          <cell r="I221" t="str">
            <v>NON</v>
          </cell>
          <cell r="J221">
            <v>8</v>
          </cell>
          <cell r="K221" t="str">
            <v>OUI</v>
          </cell>
          <cell r="L221" t="str">
            <v>NON</v>
          </cell>
          <cell r="M221" t="str">
            <v>NON</v>
          </cell>
          <cell r="N221" t="str">
            <v>NON</v>
          </cell>
          <cell r="O221">
            <v>0</v>
          </cell>
          <cell r="P221">
            <v>0</v>
          </cell>
          <cell r="Q221">
            <v>0</v>
          </cell>
          <cell r="R221">
            <v>13.4</v>
          </cell>
          <cell r="S221">
            <v>4.63</v>
          </cell>
        </row>
        <row r="222">
          <cell r="A222" t="str">
            <v>FR0010541821</v>
          </cell>
          <cell r="B222" t="str">
            <v>Immobilier 21 AC</v>
          </cell>
          <cell r="C222" t="str">
            <v>Gestion 21</v>
          </cell>
          <cell r="D222" t="str">
            <v>Actions Sectorielles Immobilier Europe</v>
          </cell>
          <cell r="E222" t="str">
            <v>EUR</v>
          </cell>
          <cell r="F222">
            <v>1</v>
          </cell>
          <cell r="G222">
            <v>6</v>
          </cell>
          <cell r="H222" t="str">
            <v>NON</v>
          </cell>
          <cell r="I222" t="str">
            <v>NON</v>
          </cell>
          <cell r="J222">
            <v>8</v>
          </cell>
          <cell r="K222" t="str">
            <v>OUI</v>
          </cell>
          <cell r="L222" t="str">
            <v>OUI</v>
          </cell>
          <cell r="M222" t="str">
            <v>NON</v>
          </cell>
          <cell r="N222" t="str">
            <v>NON</v>
          </cell>
          <cell r="O222">
            <v>-14.7</v>
          </cell>
          <cell r="P222">
            <v>24.62</v>
          </cell>
          <cell r="Q222">
            <v>43.8</v>
          </cell>
          <cell r="R222">
            <v>1.53</v>
          </cell>
          <cell r="S222">
            <v>-24.11</v>
          </cell>
        </row>
        <row r="223">
          <cell r="A223" t="str">
            <v>LU0131510165</v>
          </cell>
          <cell r="B223" t="str">
            <v>Independance et Expansion France Small A (C)</v>
          </cell>
          <cell r="C223" t="str">
            <v>Indépendance et Expansion AM</v>
          </cell>
          <cell r="D223" t="str">
            <v>Actions France Petites et Moyennes Capitalisations</v>
          </cell>
          <cell r="E223" t="str">
            <v>EUR</v>
          </cell>
          <cell r="F223">
            <v>5</v>
          </cell>
          <cell r="G223">
            <v>6</v>
          </cell>
          <cell r="H223" t="str">
            <v>OUI</v>
          </cell>
          <cell r="I223" t="str">
            <v>NON</v>
          </cell>
          <cell r="J223">
            <v>8</v>
          </cell>
          <cell r="K223" t="str">
            <v>OUI</v>
          </cell>
          <cell r="L223" t="str">
            <v>NON</v>
          </cell>
          <cell r="M223" t="str">
            <v>NON</v>
          </cell>
          <cell r="N223" t="str">
            <v>NON</v>
          </cell>
          <cell r="O223">
            <v>54.18</v>
          </cell>
          <cell r="P223">
            <v>20.71</v>
          </cell>
          <cell r="Q223">
            <v>38.130000000000003</v>
          </cell>
          <cell r="R223">
            <v>23.57</v>
          </cell>
          <cell r="S223">
            <v>9.36</v>
          </cell>
        </row>
        <row r="224">
          <cell r="A224" t="str">
            <v>FR0010077917</v>
          </cell>
          <cell r="B224" t="str">
            <v>Indépendant Patrimoine</v>
          </cell>
          <cell r="C224" t="str">
            <v>Meeschaert Amilton AM</v>
          </cell>
          <cell r="D224" t="str">
            <v>Allocation Flexible Prudent Monde</v>
          </cell>
          <cell r="E224" t="str">
            <v>EUR</v>
          </cell>
          <cell r="F224">
            <v>1</v>
          </cell>
          <cell r="G224">
            <v>4</v>
          </cell>
          <cell r="H224" t="str">
            <v>NON</v>
          </cell>
          <cell r="I224" t="str">
            <v>NON</v>
          </cell>
          <cell r="J224" t="str">
            <v>NC</v>
          </cell>
          <cell r="K224" t="str">
            <v>NON</v>
          </cell>
          <cell r="L224" t="str">
            <v>NON</v>
          </cell>
          <cell r="M224" t="str">
            <v>NON</v>
          </cell>
          <cell r="N224" t="str">
            <v>NON</v>
          </cell>
          <cell r="O224">
            <v>4.75</v>
          </cell>
          <cell r="P224">
            <v>7.6</v>
          </cell>
          <cell r="Q224">
            <v>13.02</v>
          </cell>
          <cell r="R224">
            <v>0.72</v>
          </cell>
          <cell r="S224">
            <v>3.67</v>
          </cell>
        </row>
        <row r="225">
          <cell r="A225" t="str">
            <v>LU0197230542</v>
          </cell>
          <cell r="B225" t="str">
            <v>Fidelity Funds India Focus Fund A EUR</v>
          </cell>
          <cell r="C225" t="str">
            <v>FIL Investment Management (Luxembourg) SA</v>
          </cell>
          <cell r="D225" t="str">
            <v>Actions Inde</v>
          </cell>
          <cell r="E225" t="str">
            <v>EUR</v>
          </cell>
          <cell r="F225">
            <v>3</v>
          </cell>
          <cell r="G225">
            <v>6</v>
          </cell>
          <cell r="H225" t="str">
            <v>NON</v>
          </cell>
          <cell r="I225" t="str">
            <v>NON</v>
          </cell>
          <cell r="J225">
            <v>8</v>
          </cell>
          <cell r="K225" t="str">
            <v>OUI</v>
          </cell>
          <cell r="L225" t="str">
            <v>NON</v>
          </cell>
          <cell r="M225" t="str">
            <v>NON</v>
          </cell>
          <cell r="N225" t="str">
            <v>NON</v>
          </cell>
          <cell r="O225">
            <v>47.81</v>
          </cell>
          <cell r="P225">
            <v>19.690000000000001</v>
          </cell>
          <cell r="Q225">
            <v>40.090000000000003</v>
          </cell>
          <cell r="R225">
            <v>30.86</v>
          </cell>
          <cell r="S225">
            <v>5.25</v>
          </cell>
        </row>
        <row r="226">
          <cell r="A226" t="str">
            <v>FR0000970873</v>
          </cell>
          <cell r="B226" t="str">
            <v>Insertion Emplois Dynamique RD</v>
          </cell>
          <cell r="C226" t="str">
            <v>Natixis Investment Managers International</v>
          </cell>
          <cell r="D226" t="str">
            <v>Actions Zone Euro</v>
          </cell>
          <cell r="E226" t="str">
            <v>EUR</v>
          </cell>
          <cell r="F226">
            <v>5</v>
          </cell>
          <cell r="G226">
            <v>5</v>
          </cell>
          <cell r="H226" t="str">
            <v>OUI</v>
          </cell>
          <cell r="I226" t="str">
            <v>NON</v>
          </cell>
          <cell r="J226">
            <v>9</v>
          </cell>
          <cell r="K226" t="str">
            <v>OUI</v>
          </cell>
          <cell r="L226" t="str">
            <v>OUI</v>
          </cell>
          <cell r="M226" t="str">
            <v>NON</v>
          </cell>
          <cell r="N226" t="str">
            <v>OUI</v>
          </cell>
          <cell r="O226">
            <v>49.86</v>
          </cell>
          <cell r="P226">
            <v>16.989999999999998</v>
          </cell>
          <cell r="Q226">
            <v>29.21</v>
          </cell>
          <cell r="R226">
            <v>16.8</v>
          </cell>
          <cell r="S226">
            <v>8.16</v>
          </cell>
        </row>
        <row r="227">
          <cell r="A227" t="str">
            <v>LU0432616901</v>
          </cell>
          <cell r="B227" t="str">
            <v>Invesco Funds Balanced-Risk Allocation Fund E Acc EUR</v>
          </cell>
          <cell r="C227" t="str">
            <v>Invesco Management SA</v>
          </cell>
          <cell r="D227" t="str">
            <v>Allocation Flexible Monde</v>
          </cell>
          <cell r="E227" t="str">
            <v>EUR</v>
          </cell>
          <cell r="F227">
            <v>4</v>
          </cell>
          <cell r="G227">
            <v>6</v>
          </cell>
          <cell r="H227" t="str">
            <v>NON</v>
          </cell>
          <cell r="I227" t="str">
            <v>NON</v>
          </cell>
          <cell r="J227">
            <v>6</v>
          </cell>
          <cell r="K227" t="str">
            <v>NON</v>
          </cell>
          <cell r="L227" t="str">
            <v>NON</v>
          </cell>
          <cell r="M227" t="str">
            <v>NON</v>
          </cell>
          <cell r="N227" t="str">
            <v>NON</v>
          </cell>
          <cell r="O227">
            <v>22</v>
          </cell>
          <cell r="P227">
            <v>10.18</v>
          </cell>
          <cell r="Q227">
            <v>21.54</v>
          </cell>
          <cell r="R227">
            <v>6.62</v>
          </cell>
          <cell r="S227">
            <v>5.59</v>
          </cell>
        </row>
        <row r="228">
          <cell r="A228" t="str">
            <v>LU1240329380</v>
          </cell>
          <cell r="B228" t="str">
            <v>Invesco Funds Euro Equity Fund E Acc EUR</v>
          </cell>
          <cell r="C228" t="str">
            <v>Invesco Management SA</v>
          </cell>
          <cell r="D228" t="str">
            <v>Actions Zone Euro</v>
          </cell>
          <cell r="E228" t="str">
            <v>EUR</v>
          </cell>
          <cell r="F228">
            <v>1</v>
          </cell>
          <cell r="G228">
            <v>6</v>
          </cell>
          <cell r="H228" t="str">
            <v>OUI</v>
          </cell>
          <cell r="I228" t="str">
            <v>NON</v>
          </cell>
          <cell r="J228">
            <v>6</v>
          </cell>
          <cell r="K228" t="str">
            <v>NON</v>
          </cell>
          <cell r="L228" t="str">
            <v>NON</v>
          </cell>
          <cell r="M228" t="str">
            <v>NON</v>
          </cell>
          <cell r="N228" t="str">
            <v>NON</v>
          </cell>
          <cell r="O228">
            <v>16.12</v>
          </cell>
          <cell r="P228">
            <v>22.33</v>
          </cell>
          <cell r="Q228">
            <v>41.85</v>
          </cell>
          <cell r="R228">
            <v>15.08</v>
          </cell>
          <cell r="S228">
            <v>-6.87</v>
          </cell>
        </row>
        <row r="229">
          <cell r="A229" t="str">
            <v>LU0115143082</v>
          </cell>
          <cell r="B229" t="str">
            <v>Invesco Funds Asia Opportunities Equity Fund E Acc EUR</v>
          </cell>
          <cell r="C229" t="str">
            <v>Invesco Management SA</v>
          </cell>
          <cell r="D229" t="str">
            <v>Actions Pays Emergents Asie</v>
          </cell>
          <cell r="E229" t="str">
            <v>EUR</v>
          </cell>
          <cell r="F229">
            <v>1</v>
          </cell>
          <cell r="G229">
            <v>6</v>
          </cell>
          <cell r="H229" t="str">
            <v>NON</v>
          </cell>
          <cell r="I229" t="str">
            <v>NON</v>
          </cell>
          <cell r="J229">
            <v>6</v>
          </cell>
          <cell r="K229" t="str">
            <v>NON</v>
          </cell>
          <cell r="L229" t="str">
            <v>NON</v>
          </cell>
          <cell r="M229" t="str">
            <v>NON</v>
          </cell>
          <cell r="N229" t="str">
            <v>NON</v>
          </cell>
          <cell r="O229">
            <v>24.23</v>
          </cell>
          <cell r="P229">
            <v>18.59</v>
          </cell>
          <cell r="Q229">
            <v>27.5</v>
          </cell>
          <cell r="R229">
            <v>-7.21</v>
          </cell>
          <cell r="S229">
            <v>18.079999999999998</v>
          </cell>
        </row>
        <row r="230">
          <cell r="A230" t="str">
            <v>FR0010452037</v>
          </cell>
          <cell r="B230" t="str">
            <v>Invest Latitude Equilibre A</v>
          </cell>
          <cell r="C230" t="str">
            <v>Invest Asset Management</v>
          </cell>
          <cell r="D230" t="str">
            <v>Allocation Flexible Monde</v>
          </cell>
          <cell r="E230" t="str">
            <v>EUR</v>
          </cell>
          <cell r="F230">
            <v>5</v>
          </cell>
          <cell r="G230">
            <v>4</v>
          </cell>
          <cell r="H230" t="str">
            <v>NON</v>
          </cell>
          <cell r="I230" t="str">
            <v>NON</v>
          </cell>
          <cell r="J230">
            <v>6</v>
          </cell>
          <cell r="K230" t="str">
            <v>NON</v>
          </cell>
          <cell r="L230" t="str">
            <v>NON</v>
          </cell>
          <cell r="M230" t="str">
            <v>NON</v>
          </cell>
          <cell r="N230" t="str">
            <v>NON</v>
          </cell>
          <cell r="O230">
            <v>21.13</v>
          </cell>
          <cell r="P230">
            <v>7.81</v>
          </cell>
          <cell r="Q230">
            <v>10.89</v>
          </cell>
          <cell r="R230">
            <v>11.07</v>
          </cell>
          <cell r="S230">
            <v>-1.57</v>
          </cell>
        </row>
        <row r="231">
          <cell r="A231" t="str">
            <v>LU1165644672</v>
          </cell>
          <cell r="B231" t="str">
            <v>IVO Funds Fixed Income EUR-R (cap)</v>
          </cell>
          <cell r="C231" t="str">
            <v>IVO Capital Partners</v>
          </cell>
          <cell r="D231" t="str">
            <v>Obligations Monde Secteur Privé</v>
          </cell>
          <cell r="E231" t="str">
            <v>EUR</v>
          </cell>
          <cell r="F231">
            <v>3</v>
          </cell>
          <cell r="G231">
            <v>5</v>
          </cell>
          <cell r="H231" t="str">
            <v>NON</v>
          </cell>
          <cell r="I231" t="str">
            <v>NON</v>
          </cell>
          <cell r="J231">
            <v>8</v>
          </cell>
          <cell r="K231" t="str">
            <v>OUI</v>
          </cell>
          <cell r="L231" t="str">
            <v>NON</v>
          </cell>
          <cell r="M231" t="str">
            <v>NON</v>
          </cell>
          <cell r="N231" t="str">
            <v>NON</v>
          </cell>
          <cell r="O231">
            <v>11.51</v>
          </cell>
          <cell r="P231">
            <v>14.12</v>
          </cell>
          <cell r="Q231">
            <v>33.83</v>
          </cell>
          <cell r="R231">
            <v>6.95</v>
          </cell>
          <cell r="S231">
            <v>-2.0499999999999998</v>
          </cell>
        </row>
        <row r="232">
          <cell r="A232" t="str">
            <v>LU0318933057</v>
          </cell>
          <cell r="B232" t="str">
            <v>JPMorgan Funds Emerging Markets Small Cap Fund A (Perf) (Acc) - EUR</v>
          </cell>
          <cell r="C232" t="str">
            <v>JP Morgan Asset Management (Europe) SARL</v>
          </cell>
          <cell r="D232" t="str">
            <v>Actions Pays Emergents Monde</v>
          </cell>
          <cell r="E232" t="str">
            <v>EUR</v>
          </cell>
          <cell r="F232">
            <v>5</v>
          </cell>
          <cell r="G232">
            <v>5</v>
          </cell>
          <cell r="H232" t="str">
            <v>NON</v>
          </cell>
          <cell r="I232" t="str">
            <v>NON</v>
          </cell>
          <cell r="J232">
            <v>8</v>
          </cell>
          <cell r="K232" t="str">
            <v>OUI</v>
          </cell>
          <cell r="L232" t="str">
            <v>NON</v>
          </cell>
          <cell r="M232" t="str">
            <v>NON</v>
          </cell>
          <cell r="N232" t="str">
            <v>NON</v>
          </cell>
          <cell r="O232">
            <v>43.7</v>
          </cell>
          <cell r="P232">
            <v>16.63</v>
          </cell>
          <cell r="Q232">
            <v>35.270000000000003</v>
          </cell>
          <cell r="R232">
            <v>13.07</v>
          </cell>
          <cell r="S232">
            <v>8.39</v>
          </cell>
        </row>
        <row r="233">
          <cell r="A233" t="str">
            <v>LU0740858492</v>
          </cell>
          <cell r="B233" t="str">
            <v>JPMorgan Investment Funds JPM Global Income D (acc) - EUR</v>
          </cell>
          <cell r="C233" t="str">
            <v>JP Morgan Asset Management (Europe) SARL</v>
          </cell>
          <cell r="D233" t="str">
            <v>Allocation Flexible Monde</v>
          </cell>
          <cell r="E233" t="str">
            <v>EUR</v>
          </cell>
          <cell r="F233">
            <v>2</v>
          </cell>
          <cell r="G233">
            <v>4</v>
          </cell>
          <cell r="H233" t="str">
            <v>NON</v>
          </cell>
          <cell r="I233" t="str">
            <v>NON</v>
          </cell>
          <cell r="J233">
            <v>6</v>
          </cell>
          <cell r="K233" t="str">
            <v>NON</v>
          </cell>
          <cell r="L233" t="str">
            <v>NON</v>
          </cell>
          <cell r="M233" t="str">
            <v>NON</v>
          </cell>
          <cell r="N233" t="str">
            <v>NON</v>
          </cell>
          <cell r="O233">
            <v>14.93</v>
          </cell>
          <cell r="P233">
            <v>10.07</v>
          </cell>
          <cell r="Q233">
            <v>22.64</v>
          </cell>
          <cell r="R233">
            <v>5.72</v>
          </cell>
          <cell r="S233">
            <v>1.24</v>
          </cell>
        </row>
        <row r="234">
          <cell r="A234" t="str">
            <v>LU0115098948</v>
          </cell>
          <cell r="B234" t="str">
            <v>JPMorgan Investment Funds JPM Global Macro Opportunities D (acc) - EUR</v>
          </cell>
          <cell r="C234" t="str">
            <v>JP Morgan Asset Management (Europe) SARL</v>
          </cell>
          <cell r="D234" t="str">
            <v>Allocation Flexible Monde</v>
          </cell>
          <cell r="E234" t="str">
            <v>EUR</v>
          </cell>
          <cell r="F234">
            <v>4</v>
          </cell>
          <cell r="G234">
            <v>5</v>
          </cell>
          <cell r="H234" t="str">
            <v>NON</v>
          </cell>
          <cell r="I234" t="str">
            <v>NON</v>
          </cell>
          <cell r="J234">
            <v>6</v>
          </cell>
          <cell r="K234" t="str">
            <v>NON</v>
          </cell>
          <cell r="L234" t="str">
            <v>NON</v>
          </cell>
          <cell r="M234" t="str">
            <v>NON</v>
          </cell>
          <cell r="N234" t="str">
            <v>NON</v>
          </cell>
          <cell r="O234">
            <v>13.67</v>
          </cell>
          <cell r="P234">
            <v>5.24</v>
          </cell>
          <cell r="Q234">
            <v>5.54</v>
          </cell>
          <cell r="R234">
            <v>4.03</v>
          </cell>
          <cell r="S234">
            <v>10.83</v>
          </cell>
        </row>
        <row r="235">
          <cell r="A235" t="str">
            <v>LU1303365404</v>
          </cell>
          <cell r="B235" t="str">
            <v>JPMorgan Funds US Opportunistic Long-Short Equity Fund D (Perf) (Acc) - EUR (Hedged)</v>
          </cell>
          <cell r="C235" t="str">
            <v>JP Morgan Asset Management (Europe) SARL</v>
          </cell>
          <cell r="D235" t="str">
            <v>Performance absolue euro Long/Short biais positif</v>
          </cell>
          <cell r="E235" t="str">
            <v>EUR</v>
          </cell>
          <cell r="F235">
            <v>4</v>
          </cell>
          <cell r="G235">
            <v>4</v>
          </cell>
          <cell r="H235" t="str">
            <v>NON</v>
          </cell>
          <cell r="I235" t="str">
            <v>NON</v>
          </cell>
          <cell r="J235">
            <v>6</v>
          </cell>
          <cell r="K235" t="str">
            <v>OUI</v>
          </cell>
          <cell r="L235" t="str">
            <v>NON</v>
          </cell>
          <cell r="M235" t="str">
            <v>NON</v>
          </cell>
          <cell r="N235" t="str">
            <v>NON</v>
          </cell>
          <cell r="O235">
            <v>17.190000000000001</v>
          </cell>
          <cell r="P235">
            <v>11.37</v>
          </cell>
          <cell r="Q235">
            <v>13.43</v>
          </cell>
          <cell r="R235">
            <v>8.82</v>
          </cell>
          <cell r="S235">
            <v>15.02</v>
          </cell>
        </row>
        <row r="236">
          <cell r="A236" t="str">
            <v>LU0159053015</v>
          </cell>
          <cell r="B236" t="str">
            <v>JPMorgan Funds US Technology Fund D (Acc) - EUR</v>
          </cell>
          <cell r="C236" t="str">
            <v>JP Morgan Asset Management (Europe) SARL</v>
          </cell>
          <cell r="D236" t="str">
            <v>Actions Sectorielles Technologies</v>
          </cell>
          <cell r="E236" t="str">
            <v>EUR</v>
          </cell>
          <cell r="F236">
            <v>5</v>
          </cell>
          <cell r="G236">
            <v>6</v>
          </cell>
          <cell r="H236" t="str">
            <v>NON</v>
          </cell>
          <cell r="I236" t="str">
            <v>NON</v>
          </cell>
          <cell r="J236">
            <v>8</v>
          </cell>
          <cell r="K236" t="str">
            <v>OUI</v>
          </cell>
          <cell r="L236" t="str">
            <v>NON</v>
          </cell>
          <cell r="M236" t="str">
            <v>NON</v>
          </cell>
          <cell r="N236" t="str">
            <v>NON</v>
          </cell>
          <cell r="O236">
            <v>182.46</v>
          </cell>
          <cell r="P236">
            <v>26.57</v>
          </cell>
          <cell r="Q236">
            <v>32.700000000000003</v>
          </cell>
          <cell r="R236">
            <v>26.54</v>
          </cell>
          <cell r="S236">
            <v>69.28</v>
          </cell>
        </row>
        <row r="237">
          <cell r="A237" t="str">
            <v>LU0661985969</v>
          </cell>
          <cell r="B237" t="str">
            <v>JPMorgan Funds Euroland Dynamic Fund A (Perf) (Acc) - EUR</v>
          </cell>
          <cell r="C237" t="str">
            <v>JP Morgan Asset Management (Europe) SARL</v>
          </cell>
          <cell r="D237" t="str">
            <v>Actions Zone Euro</v>
          </cell>
          <cell r="E237" t="str">
            <v>EUR</v>
          </cell>
          <cell r="F237">
            <v>5</v>
          </cell>
          <cell r="G237">
            <v>6</v>
          </cell>
          <cell r="H237" t="str">
            <v>OUI</v>
          </cell>
          <cell r="I237" t="str">
            <v>NON</v>
          </cell>
          <cell r="J237">
            <v>8</v>
          </cell>
          <cell r="K237" t="str">
            <v>OUI</v>
          </cell>
          <cell r="L237" t="str">
            <v>NON</v>
          </cell>
          <cell r="M237" t="str">
            <v>NON</v>
          </cell>
          <cell r="N237" t="str">
            <v>NON</v>
          </cell>
          <cell r="O237">
            <v>46.7</v>
          </cell>
          <cell r="P237">
            <v>22.17</v>
          </cell>
          <cell r="Q237">
            <v>41.64</v>
          </cell>
          <cell r="R237">
            <v>21.98</v>
          </cell>
          <cell r="S237">
            <v>2.2200000000000002</v>
          </cell>
        </row>
        <row r="238">
          <cell r="A238" t="str">
            <v>LU1021349151</v>
          </cell>
          <cell r="B238" t="str">
            <v>JPMorgan Funds Global Healthcare Fund D (Acc) - EUR</v>
          </cell>
          <cell r="C238" t="str">
            <v>JP Morgan Asset Management (Europe) SARL</v>
          </cell>
          <cell r="D238" t="str">
            <v>Actions Sectorielles Santé-Pharmacie</v>
          </cell>
          <cell r="E238" t="str">
            <v>EUR</v>
          </cell>
          <cell r="F238">
            <v>2</v>
          </cell>
          <cell r="G238">
            <v>6</v>
          </cell>
          <cell r="H238" t="str">
            <v>NON</v>
          </cell>
          <cell r="I238" t="str">
            <v>NON</v>
          </cell>
          <cell r="J238">
            <v>8</v>
          </cell>
          <cell r="K238" t="str">
            <v>OUI</v>
          </cell>
          <cell r="L238" t="str">
            <v>NON</v>
          </cell>
          <cell r="M238" t="str">
            <v>NON</v>
          </cell>
          <cell r="N238" t="str">
            <v>NON</v>
          </cell>
          <cell r="O238">
            <v>37.369999999999997</v>
          </cell>
          <cell r="P238">
            <v>18.95</v>
          </cell>
          <cell r="Q238">
            <v>27.16</v>
          </cell>
          <cell r="R238">
            <v>11.58</v>
          </cell>
          <cell r="S238">
            <v>11.82</v>
          </cell>
        </row>
        <row r="239">
          <cell r="A239" t="str">
            <v>LU0247991317</v>
          </cell>
          <cell r="B239" t="str">
            <v>JPMorgan Investment Funds JPM Global Balanced A (dist) - EUR</v>
          </cell>
          <cell r="C239" t="str">
            <v>JP Morgan Asset Management (Europe) SARL</v>
          </cell>
          <cell r="D239" t="str">
            <v>Allocation Equilibrée Monde</v>
          </cell>
          <cell r="E239" t="str">
            <v>EUR</v>
          </cell>
          <cell r="F239">
            <v>5</v>
          </cell>
          <cell r="G239">
            <v>4</v>
          </cell>
          <cell r="H239" t="str">
            <v>NON</v>
          </cell>
          <cell r="I239" t="str">
            <v>NON</v>
          </cell>
          <cell r="J239">
            <v>6</v>
          </cell>
          <cell r="K239" t="str">
            <v>NON</v>
          </cell>
          <cell r="L239" t="str">
            <v>NON</v>
          </cell>
          <cell r="M239" t="str">
            <v>NON</v>
          </cell>
          <cell r="N239" t="str">
            <v>NON</v>
          </cell>
          <cell r="O239">
            <v>28.08</v>
          </cell>
          <cell r="P239">
            <v>9.73</v>
          </cell>
          <cell r="Q239">
            <v>17.87</v>
          </cell>
          <cell r="R239">
            <v>6.35</v>
          </cell>
          <cell r="S239">
            <v>10.41</v>
          </cell>
        </row>
        <row r="240">
          <cell r="A240" t="str">
            <v>LU0053696224</v>
          </cell>
          <cell r="B240" t="str">
            <v>JPMorgan Funds Japan Equity Fund A (Dist) - USD</v>
          </cell>
          <cell r="C240" t="str">
            <v>JP Morgan Asset Management (Europe) SARL</v>
          </cell>
          <cell r="D240" t="str">
            <v>Actions Japon</v>
          </cell>
          <cell r="E240" t="str">
            <v>USD</v>
          </cell>
          <cell r="F240">
            <v>5</v>
          </cell>
          <cell r="G240">
            <v>6</v>
          </cell>
          <cell r="H240" t="str">
            <v>NON</v>
          </cell>
          <cell r="I240" t="str">
            <v>NON</v>
          </cell>
          <cell r="J240">
            <v>8</v>
          </cell>
          <cell r="K240" t="str">
            <v>OUI</v>
          </cell>
          <cell r="L240" t="str">
            <v>NON</v>
          </cell>
          <cell r="M240" t="str">
            <v>NON</v>
          </cell>
          <cell r="N240" t="str">
            <v>NON</v>
          </cell>
          <cell r="O240">
            <v>62.46</v>
          </cell>
          <cell r="P240">
            <v>19.059999999999999</v>
          </cell>
          <cell r="Q240">
            <v>24.97</v>
          </cell>
          <cell r="R240">
            <v>6.9</v>
          </cell>
          <cell r="S240">
            <v>28.94</v>
          </cell>
        </row>
        <row r="241">
          <cell r="A241" t="str">
            <v>LU0119065240</v>
          </cell>
          <cell r="B241" t="str">
            <v>JPMorgan Funds US Growth Fund D (Acc) - USD</v>
          </cell>
          <cell r="C241" t="str">
            <v>JP Morgan Asset Management (Europe) SARL</v>
          </cell>
          <cell r="D241" t="str">
            <v>Actions Etats-Unis Growth</v>
          </cell>
          <cell r="E241" t="str">
            <v>USD</v>
          </cell>
          <cell r="F241">
            <v>5</v>
          </cell>
          <cell r="G241">
            <v>6</v>
          </cell>
          <cell r="H241" t="str">
            <v>NON</v>
          </cell>
          <cell r="I241" t="str">
            <v>NON</v>
          </cell>
          <cell r="J241">
            <v>8</v>
          </cell>
          <cell r="K241" t="str">
            <v>OUI</v>
          </cell>
          <cell r="L241" t="str">
            <v>NON</v>
          </cell>
          <cell r="M241" t="str">
            <v>NON</v>
          </cell>
          <cell r="N241" t="str">
            <v>NON</v>
          </cell>
          <cell r="O241">
            <v>125.68</v>
          </cell>
          <cell r="P241">
            <v>21.82</v>
          </cell>
          <cell r="Q241">
            <v>32.479999999999997</v>
          </cell>
          <cell r="R241">
            <v>27.63</v>
          </cell>
          <cell r="S241">
            <v>40.130000000000003</v>
          </cell>
        </row>
        <row r="242">
          <cell r="A242" t="str">
            <v>FR0007045737</v>
          </cell>
          <cell r="B242" t="str">
            <v>Richelieu Pragma Europe R</v>
          </cell>
          <cell r="C242" t="str">
            <v>Richelieu Gestion</v>
          </cell>
          <cell r="D242" t="str">
            <v>Actions Europe</v>
          </cell>
          <cell r="E242" t="str">
            <v>EUR</v>
          </cell>
          <cell r="F242">
            <v>2</v>
          </cell>
          <cell r="G242">
            <v>6</v>
          </cell>
          <cell r="H242" t="str">
            <v>OUI</v>
          </cell>
          <cell r="I242" t="str">
            <v>NON</v>
          </cell>
          <cell r="J242">
            <v>8</v>
          </cell>
          <cell r="K242" t="str">
            <v>OUI</v>
          </cell>
          <cell r="L242" t="str">
            <v>NON</v>
          </cell>
          <cell r="M242" t="str">
            <v>NON</v>
          </cell>
          <cell r="N242" t="str">
            <v>NON</v>
          </cell>
          <cell r="O242">
            <v>26.24</v>
          </cell>
          <cell r="P242">
            <v>20.2</v>
          </cell>
          <cell r="Q242">
            <v>35.76</v>
          </cell>
          <cell r="R242">
            <v>6.43</v>
          </cell>
          <cell r="S242">
            <v>5.43</v>
          </cell>
        </row>
        <row r="243">
          <cell r="A243" t="str">
            <v>FR0010697532</v>
          </cell>
          <cell r="B243" t="str">
            <v>Keren Corporate C EUR</v>
          </cell>
          <cell r="C243" t="str">
            <v>Keren Finance</v>
          </cell>
          <cell r="D243" t="str">
            <v>Obligations Euro Secteur Privé</v>
          </cell>
          <cell r="E243" t="str">
            <v>EUR</v>
          </cell>
          <cell r="F243">
            <v>2</v>
          </cell>
          <cell r="G243">
            <v>4</v>
          </cell>
          <cell r="H243" t="str">
            <v>NON</v>
          </cell>
          <cell r="I243" t="str">
            <v>NON</v>
          </cell>
          <cell r="J243">
            <v>8</v>
          </cell>
          <cell r="K243" t="str">
            <v>OUI</v>
          </cell>
          <cell r="L243" t="str">
            <v>NON</v>
          </cell>
          <cell r="M243" t="str">
            <v>NON</v>
          </cell>
          <cell r="N243" t="str">
            <v>NON</v>
          </cell>
          <cell r="O243">
            <v>6.23</v>
          </cell>
          <cell r="P243">
            <v>7.85</v>
          </cell>
          <cell r="Q243">
            <v>19.29</v>
          </cell>
          <cell r="R243">
            <v>2.78</v>
          </cell>
          <cell r="S243">
            <v>0.72</v>
          </cell>
        </row>
        <row r="244">
          <cell r="A244" t="str">
            <v>FR0011271550</v>
          </cell>
          <cell r="B244" t="str">
            <v>Keren Essentiels C</v>
          </cell>
          <cell r="C244" t="str">
            <v>Keren Finance</v>
          </cell>
          <cell r="D244" t="str">
            <v>Actions France Petites et Moyennes Capitalisations</v>
          </cell>
          <cell r="E244" t="str">
            <v>EUR</v>
          </cell>
          <cell r="F244">
            <v>1</v>
          </cell>
          <cell r="G244">
            <v>6</v>
          </cell>
          <cell r="H244" t="str">
            <v>OUI</v>
          </cell>
          <cell r="I244" t="str">
            <v>NON</v>
          </cell>
          <cell r="J244" t="str">
            <v>NC</v>
          </cell>
          <cell r="K244" t="str">
            <v>OUI</v>
          </cell>
          <cell r="L244" t="str">
            <v>NON</v>
          </cell>
          <cell r="M244" t="str">
            <v>NON</v>
          </cell>
          <cell r="N244" t="str">
            <v>NON</v>
          </cell>
          <cell r="O244">
            <v>24.24</v>
          </cell>
          <cell r="P244">
            <v>20.440000000000001</v>
          </cell>
          <cell r="Q244">
            <v>40.82</v>
          </cell>
          <cell r="R244">
            <v>15.56</v>
          </cell>
          <cell r="S244">
            <v>13.38</v>
          </cell>
        </row>
        <row r="245">
          <cell r="A245" t="str">
            <v>FR0012352524</v>
          </cell>
          <cell r="B245" t="str">
            <v>Keren Fleximmo C EUR</v>
          </cell>
          <cell r="C245" t="str">
            <v>Keren Finance</v>
          </cell>
          <cell r="D245" t="str">
            <v>Allocation Flexible Prudent Monde</v>
          </cell>
          <cell r="E245" t="str">
            <v>EUR</v>
          </cell>
          <cell r="F245">
            <v>1</v>
          </cell>
          <cell r="G245">
            <v>4</v>
          </cell>
          <cell r="H245" t="str">
            <v>NON</v>
          </cell>
          <cell r="I245" t="str">
            <v>NON</v>
          </cell>
          <cell r="J245">
            <v>8</v>
          </cell>
          <cell r="K245" t="str">
            <v>OUI</v>
          </cell>
          <cell r="L245" t="str">
            <v>NON</v>
          </cell>
          <cell r="M245" t="str">
            <v>NON</v>
          </cell>
          <cell r="N245" t="str">
            <v>NON</v>
          </cell>
          <cell r="O245">
            <v>5.24</v>
          </cell>
          <cell r="P245">
            <v>6.26</v>
          </cell>
          <cell r="Q245">
            <v>14.86</v>
          </cell>
          <cell r="R245">
            <v>1.0900000000000001</v>
          </cell>
          <cell r="S245">
            <v>-1.75</v>
          </cell>
        </row>
        <row r="246">
          <cell r="A246" t="str">
            <v>FR0000980427</v>
          </cell>
          <cell r="B246" t="str">
            <v>Keren Patrimoine C</v>
          </cell>
          <cell r="C246" t="str">
            <v>Keren Finance</v>
          </cell>
          <cell r="D246" t="str">
            <v>Allocation Flexible Prudent Europe</v>
          </cell>
          <cell r="E246" t="str">
            <v>EUR</v>
          </cell>
          <cell r="F246">
            <v>1</v>
          </cell>
          <cell r="G246">
            <v>4</v>
          </cell>
          <cell r="H246" t="str">
            <v>NON</v>
          </cell>
          <cell r="I246" t="str">
            <v>NON</v>
          </cell>
          <cell r="J246" t="str">
            <v>NC</v>
          </cell>
          <cell r="K246" t="str">
            <v>NON</v>
          </cell>
          <cell r="L246" t="str">
            <v>NON</v>
          </cell>
          <cell r="M246" t="str">
            <v>NON</v>
          </cell>
          <cell r="N246" t="str">
            <v>NON</v>
          </cell>
          <cell r="O246">
            <v>12.95</v>
          </cell>
          <cell r="P246">
            <v>11.15</v>
          </cell>
          <cell r="Q246">
            <v>25.28</v>
          </cell>
          <cell r="R246">
            <v>8.39</v>
          </cell>
          <cell r="S246">
            <v>-2.8</v>
          </cell>
        </row>
        <row r="247">
          <cell r="A247" t="str">
            <v>FR0012020741</v>
          </cell>
          <cell r="B247" t="str">
            <v>Kirao Multicaps AC</v>
          </cell>
          <cell r="C247" t="str">
            <v>Kirao</v>
          </cell>
          <cell r="D247" t="str">
            <v>Actions Zone Euro</v>
          </cell>
          <cell r="E247" t="str">
            <v>EUR</v>
          </cell>
          <cell r="F247">
            <v>3</v>
          </cell>
          <cell r="G247">
            <v>6</v>
          </cell>
          <cell r="H247" t="str">
            <v>OUI</v>
          </cell>
          <cell r="I247" t="str">
            <v>NON</v>
          </cell>
          <cell r="J247">
            <v>8</v>
          </cell>
          <cell r="K247" t="str">
            <v>OUI</v>
          </cell>
          <cell r="L247" t="str">
            <v>NON</v>
          </cell>
          <cell r="M247" t="str">
            <v>NON</v>
          </cell>
          <cell r="N247" t="str">
            <v>NON</v>
          </cell>
          <cell r="O247">
            <v>29.4</v>
          </cell>
          <cell r="P247">
            <v>19.03</v>
          </cell>
          <cell r="Q247">
            <v>32.47</v>
          </cell>
          <cell r="R247">
            <v>6.97</v>
          </cell>
          <cell r="S247">
            <v>1.24</v>
          </cell>
        </row>
        <row r="248">
          <cell r="A248" t="str">
            <v>FR0012020774</v>
          </cell>
          <cell r="B248" t="str">
            <v>Kirao Multicaps Alpha C</v>
          </cell>
          <cell r="C248" t="str">
            <v>Kirao</v>
          </cell>
          <cell r="D248" t="str">
            <v>Performance absolue euro Long/Short biais positif</v>
          </cell>
          <cell r="E248" t="str">
            <v>EUR</v>
          </cell>
          <cell r="F248">
            <v>2</v>
          </cell>
          <cell r="G248">
            <v>4</v>
          </cell>
          <cell r="H248" t="str">
            <v>OUI</v>
          </cell>
          <cell r="I248" t="str">
            <v>NON</v>
          </cell>
          <cell r="J248">
            <v>8</v>
          </cell>
          <cell r="K248" t="str">
            <v>NON</v>
          </cell>
          <cell r="L248" t="str">
            <v>NON</v>
          </cell>
          <cell r="M248" t="str">
            <v>NON</v>
          </cell>
          <cell r="N248" t="str">
            <v>NON</v>
          </cell>
          <cell r="O248">
            <v>4.78</v>
          </cell>
          <cell r="P248">
            <v>6.83</v>
          </cell>
          <cell r="Q248">
            <v>7.67</v>
          </cell>
          <cell r="R248">
            <v>-6.65</v>
          </cell>
          <cell r="S248">
            <v>8.6300000000000008</v>
          </cell>
        </row>
        <row r="249">
          <cell r="A249" t="str">
            <v>LU1190462116</v>
          </cell>
          <cell r="B249" t="str">
            <v>La Française Lux -  Multi-Asset Income R EUR Dis</v>
          </cell>
          <cell r="C249" t="str">
            <v>La Française Am</v>
          </cell>
          <cell r="D249" t="str">
            <v>Allocation Flexible Monde</v>
          </cell>
          <cell r="E249" t="str">
            <v>EUR</v>
          </cell>
          <cell r="F249">
            <v>1</v>
          </cell>
          <cell r="G249">
            <v>4</v>
          </cell>
          <cell r="H249" t="str">
            <v>NON</v>
          </cell>
          <cell r="I249" t="str">
            <v>NON</v>
          </cell>
          <cell r="J249" t="str">
            <v>NC</v>
          </cell>
          <cell r="K249" t="str">
            <v>NON</v>
          </cell>
          <cell r="L249" t="str">
            <v>NON</v>
          </cell>
          <cell r="M249" t="str">
            <v>NON</v>
          </cell>
          <cell r="N249" t="str">
            <v>NON</v>
          </cell>
          <cell r="O249">
            <v>2.0699999999999998</v>
          </cell>
          <cell r="P249">
            <v>10.82</v>
          </cell>
          <cell r="Q249">
            <v>23.95</v>
          </cell>
          <cell r="R249">
            <v>-2.68</v>
          </cell>
          <cell r="S249">
            <v>-4.05</v>
          </cell>
        </row>
        <row r="250">
          <cell r="A250" t="str">
            <v>FR0013439817</v>
          </cell>
          <cell r="B250" t="str">
            <v>La Française Rendement Global 2028 Plus RC</v>
          </cell>
          <cell r="C250" t="str">
            <v>La Française Am</v>
          </cell>
          <cell r="D250" t="str">
            <v>Obligations euro à échéance</v>
          </cell>
          <cell r="E250" t="str">
            <v>EUR</v>
          </cell>
          <cell r="F250" t="str">
            <v>NC</v>
          </cell>
          <cell r="G250">
            <v>5</v>
          </cell>
          <cell r="H250" t="str">
            <v>NON</v>
          </cell>
          <cell r="I250" t="str">
            <v>NON</v>
          </cell>
          <cell r="J250">
            <v>8</v>
          </cell>
          <cell r="K250" t="str">
            <v>OUI</v>
          </cell>
          <cell r="L250" t="str">
            <v>NON</v>
          </cell>
          <cell r="M250" t="str">
            <v>NON</v>
          </cell>
          <cell r="N250" t="str">
            <v>NON</v>
          </cell>
          <cell r="O250">
            <v>0</v>
          </cell>
          <cell r="P250">
            <v>0</v>
          </cell>
          <cell r="Q250">
            <v>0</v>
          </cell>
          <cell r="R250">
            <v>5.12</v>
          </cell>
          <cell r="S250">
            <v>4.18</v>
          </cell>
        </row>
        <row r="251">
          <cell r="A251" t="str">
            <v>FR0013439825</v>
          </cell>
          <cell r="B251" t="str">
            <v>La Française Rendement Global 2028 Plus RD EUR Acc/Dis</v>
          </cell>
          <cell r="C251" t="str">
            <v>La Française Am</v>
          </cell>
          <cell r="D251" t="str">
            <v>Obligations euro à échéance</v>
          </cell>
          <cell r="E251" t="str">
            <v>EUR</v>
          </cell>
          <cell r="F251" t="str">
            <v>NC</v>
          </cell>
          <cell r="G251">
            <v>5</v>
          </cell>
          <cell r="H251" t="str">
            <v>NON</v>
          </cell>
          <cell r="I251" t="str">
            <v>NON</v>
          </cell>
          <cell r="J251">
            <v>8</v>
          </cell>
          <cell r="K251" t="str">
            <v>OUI</v>
          </cell>
          <cell r="L251" t="str">
            <v>NON</v>
          </cell>
          <cell r="M251" t="str">
            <v>NON</v>
          </cell>
          <cell r="N251" t="str">
            <v>NON</v>
          </cell>
          <cell r="O251">
            <v>0</v>
          </cell>
          <cell r="P251">
            <v>0</v>
          </cell>
          <cell r="Q251">
            <v>0</v>
          </cell>
          <cell r="R251">
            <v>5.13</v>
          </cell>
          <cell r="S251">
            <v>4.9800000000000004</v>
          </cell>
        </row>
        <row r="252">
          <cell r="A252" t="str">
            <v>FR0013439403</v>
          </cell>
          <cell r="B252" t="str">
            <v>La Française Rendement Global 2028 RC EUR</v>
          </cell>
          <cell r="C252" t="str">
            <v>La Française Am</v>
          </cell>
          <cell r="D252" t="str">
            <v>Obligations euro à échéance</v>
          </cell>
          <cell r="E252" t="str">
            <v>EUR</v>
          </cell>
          <cell r="F252" t="str">
            <v>NC</v>
          </cell>
          <cell r="G252">
            <v>3</v>
          </cell>
          <cell r="H252" t="str">
            <v>NON</v>
          </cell>
          <cell r="I252" t="str">
            <v>NON</v>
          </cell>
          <cell r="J252">
            <v>8</v>
          </cell>
          <cell r="K252" t="str">
            <v>OUI</v>
          </cell>
          <cell r="L252" t="str">
            <v>OUI</v>
          </cell>
          <cell r="M252" t="str">
            <v>NON</v>
          </cell>
          <cell r="N252" t="str">
            <v>NON</v>
          </cell>
          <cell r="O252">
            <v>0</v>
          </cell>
          <cell r="P252">
            <v>0</v>
          </cell>
          <cell r="Q252">
            <v>0</v>
          </cell>
          <cell r="R252">
            <v>1.4</v>
          </cell>
          <cell r="S252">
            <v>0</v>
          </cell>
        </row>
        <row r="253">
          <cell r="A253" t="str">
            <v>FR0013439452</v>
          </cell>
          <cell r="B253" t="str">
            <v>La Française Rendement Global 2028 RD EUR</v>
          </cell>
          <cell r="C253" t="str">
            <v>La Française Am</v>
          </cell>
          <cell r="D253" t="str">
            <v>Obligations euro à échéance</v>
          </cell>
          <cell r="E253" t="str">
            <v>EUR</v>
          </cell>
          <cell r="F253" t="str">
            <v>NC</v>
          </cell>
          <cell r="G253">
            <v>3</v>
          </cell>
          <cell r="H253" t="str">
            <v>NON</v>
          </cell>
          <cell r="I253" t="str">
            <v>NON</v>
          </cell>
          <cell r="J253">
            <v>8</v>
          </cell>
          <cell r="K253" t="str">
            <v>OUI</v>
          </cell>
          <cell r="L253" t="str">
            <v>OUI</v>
          </cell>
          <cell r="M253" t="str">
            <v>NON</v>
          </cell>
          <cell r="N253" t="str">
            <v>NON</v>
          </cell>
          <cell r="O253">
            <v>0</v>
          </cell>
          <cell r="P253">
            <v>0</v>
          </cell>
          <cell r="Q253">
            <v>0</v>
          </cell>
          <cell r="R253">
            <v>1.46</v>
          </cell>
          <cell r="S253">
            <v>0</v>
          </cell>
        </row>
        <row r="254">
          <cell r="A254" t="str">
            <v>LU1744646933</v>
          </cell>
          <cell r="B254" t="str">
            <v>La Française Lux -  Inflection Point Carbon Impact Global R EUR Acc</v>
          </cell>
          <cell r="C254" t="str">
            <v>La Française Am</v>
          </cell>
          <cell r="D254" t="str">
            <v>Actions Sectorielles Environnement</v>
          </cell>
          <cell r="E254" t="str">
            <v>EUR</v>
          </cell>
          <cell r="F254">
            <v>3</v>
          </cell>
          <cell r="G254">
            <v>6</v>
          </cell>
          <cell r="H254" t="str">
            <v>NON</v>
          </cell>
          <cell r="I254" t="str">
            <v>NON</v>
          </cell>
          <cell r="J254">
            <v>9</v>
          </cell>
          <cell r="K254" t="str">
            <v>OUI</v>
          </cell>
          <cell r="L254" t="str">
            <v>OUI</v>
          </cell>
          <cell r="M254" t="str">
            <v>NON</v>
          </cell>
          <cell r="N254" t="str">
            <v>NON</v>
          </cell>
          <cell r="O254">
            <v>60.11</v>
          </cell>
          <cell r="P254">
            <v>18.149999999999999</v>
          </cell>
          <cell r="Q254">
            <v>31.07</v>
          </cell>
          <cell r="R254">
            <v>23.77</v>
          </cell>
          <cell r="S254">
            <v>13.74</v>
          </cell>
        </row>
        <row r="255">
          <cell r="A255" t="str">
            <v>FR0007074695</v>
          </cell>
          <cell r="B255" t="str">
            <v>Lazard Actions Américaines PC EUR</v>
          </cell>
          <cell r="C255" t="str">
            <v>Lazard Frères Gestion</v>
          </cell>
          <cell r="D255" t="str">
            <v>Actions Etats-Unis</v>
          </cell>
          <cell r="E255" t="str">
            <v>EUR</v>
          </cell>
          <cell r="F255">
            <v>3</v>
          </cell>
          <cell r="G255">
            <v>6</v>
          </cell>
          <cell r="H255" t="str">
            <v>NON</v>
          </cell>
          <cell r="I255" t="str">
            <v>NON</v>
          </cell>
          <cell r="J255">
            <v>8</v>
          </cell>
          <cell r="K255" t="str">
            <v>OUI</v>
          </cell>
          <cell r="L255" t="str">
            <v>NON</v>
          </cell>
          <cell r="M255" t="str">
            <v>NON</v>
          </cell>
          <cell r="N255" t="str">
            <v>NON</v>
          </cell>
          <cell r="O255">
            <v>62.6</v>
          </cell>
          <cell r="P255">
            <v>18.28</v>
          </cell>
          <cell r="Q255">
            <v>32.65</v>
          </cell>
          <cell r="R255">
            <v>29.6</v>
          </cell>
          <cell r="S255">
            <v>5.62</v>
          </cell>
        </row>
        <row r="256">
          <cell r="A256" t="str">
            <v>FR0010858498</v>
          </cell>
          <cell r="B256" t="str">
            <v>Lazard Convertible Global RC EUR</v>
          </cell>
          <cell r="C256" t="str">
            <v>Lazard Frères Gestion</v>
          </cell>
          <cell r="D256" t="str">
            <v>Obligations Convertibles Monde</v>
          </cell>
          <cell r="E256" t="str">
            <v>EUR</v>
          </cell>
          <cell r="F256">
            <v>5</v>
          </cell>
          <cell r="G256">
            <v>5</v>
          </cell>
          <cell r="H256" t="str">
            <v>NON</v>
          </cell>
          <cell r="I256" t="str">
            <v>NON</v>
          </cell>
          <cell r="J256">
            <v>8</v>
          </cell>
          <cell r="K256" t="str">
            <v>OUI</v>
          </cell>
          <cell r="L256" t="str">
            <v>NON</v>
          </cell>
          <cell r="M256" t="str">
            <v>NON</v>
          </cell>
          <cell r="N256" t="str">
            <v>NON</v>
          </cell>
          <cell r="O256">
            <v>45.76</v>
          </cell>
          <cell r="P256">
            <v>11.37</v>
          </cell>
          <cell r="Q256">
            <v>18.670000000000002</v>
          </cell>
          <cell r="R256">
            <v>4.88</v>
          </cell>
          <cell r="S256">
            <v>25.35</v>
          </cell>
        </row>
        <row r="257">
          <cell r="A257" t="str">
            <v>FR0010752543</v>
          </cell>
          <cell r="B257" t="str">
            <v>Lazard Credit Fi SRI RVC EUR</v>
          </cell>
          <cell r="C257" t="str">
            <v>Lazard Frères Gestion</v>
          </cell>
          <cell r="D257" t="str">
            <v>Obligations Euro Secteur Privé</v>
          </cell>
          <cell r="E257" t="str">
            <v>EUR</v>
          </cell>
          <cell r="F257">
            <v>5</v>
          </cell>
          <cell r="G257">
            <v>4</v>
          </cell>
          <cell r="H257" t="str">
            <v>NON</v>
          </cell>
          <cell r="I257" t="str">
            <v>NON</v>
          </cell>
          <cell r="J257">
            <v>8</v>
          </cell>
          <cell r="K257" t="str">
            <v>OUI</v>
          </cell>
          <cell r="L257" t="str">
            <v>OUI</v>
          </cell>
          <cell r="M257" t="str">
            <v>NON</v>
          </cell>
          <cell r="N257" t="str">
            <v>NON</v>
          </cell>
          <cell r="O257">
            <v>17.54</v>
          </cell>
          <cell r="P257">
            <v>7.68</v>
          </cell>
          <cell r="Q257">
            <v>17.96</v>
          </cell>
          <cell r="R257">
            <v>1.95</v>
          </cell>
          <cell r="S257">
            <v>3.98</v>
          </cell>
        </row>
        <row r="258">
          <cell r="A258" t="str">
            <v>FR0010235507</v>
          </cell>
          <cell r="B258" t="str">
            <v>Lazard Credit Opportunities PC EUR</v>
          </cell>
          <cell r="C258" t="str">
            <v>Lazard Frères Gestion</v>
          </cell>
          <cell r="D258" t="str">
            <v>Obligations Monde Diversifiées</v>
          </cell>
          <cell r="E258" t="str">
            <v>EUR</v>
          </cell>
          <cell r="F258">
            <v>5</v>
          </cell>
          <cell r="G258">
            <v>4</v>
          </cell>
          <cell r="H258" t="str">
            <v>NON</v>
          </cell>
          <cell r="I258" t="str">
            <v>NON</v>
          </cell>
          <cell r="J258">
            <v>8</v>
          </cell>
          <cell r="K258" t="str">
            <v>OUI</v>
          </cell>
          <cell r="L258" t="str">
            <v>NON</v>
          </cell>
          <cell r="M258" t="str">
            <v>NON</v>
          </cell>
          <cell r="N258" t="str">
            <v>NON</v>
          </cell>
          <cell r="O258">
            <v>22.82</v>
          </cell>
          <cell r="P258">
            <v>8.86</v>
          </cell>
          <cell r="Q258">
            <v>11.39</v>
          </cell>
          <cell r="R258">
            <v>1.04</v>
          </cell>
          <cell r="S258">
            <v>13.19</v>
          </cell>
        </row>
        <row r="259">
          <cell r="A259" t="str">
            <v>FR0007382965</v>
          </cell>
          <cell r="B259" t="str">
            <v>Lazard Patrimoine Equilibre</v>
          </cell>
          <cell r="C259" t="str">
            <v>Lazard Frères Gestion</v>
          </cell>
          <cell r="D259" t="str">
            <v>Allocation Equilibrée Europe</v>
          </cell>
          <cell r="E259" t="str">
            <v>EUR</v>
          </cell>
          <cell r="F259">
            <v>5</v>
          </cell>
          <cell r="G259">
            <v>4</v>
          </cell>
          <cell r="H259" t="str">
            <v>NON</v>
          </cell>
          <cell r="I259" t="str">
            <v>NON</v>
          </cell>
          <cell r="J259">
            <v>6</v>
          </cell>
          <cell r="K259" t="str">
            <v>NON</v>
          </cell>
          <cell r="L259" t="str">
            <v>NON</v>
          </cell>
          <cell r="M259" t="str">
            <v>NON</v>
          </cell>
          <cell r="N259" t="str">
            <v>NON</v>
          </cell>
          <cell r="O259">
            <v>27.93</v>
          </cell>
          <cell r="P259">
            <v>11.26</v>
          </cell>
          <cell r="Q259">
            <v>22.37</v>
          </cell>
          <cell r="R259">
            <v>13.3</v>
          </cell>
          <cell r="S259">
            <v>1.93</v>
          </cell>
        </row>
        <row r="260">
          <cell r="A260" t="str">
            <v>FR0012355139</v>
          </cell>
          <cell r="B260" t="str">
            <v>Lazard Patrimoine SRI RC EUR</v>
          </cell>
          <cell r="C260" t="str">
            <v>Lazard Frères Gestion</v>
          </cell>
          <cell r="D260" t="str">
            <v>Allocation Flexible Prudent Monde</v>
          </cell>
          <cell r="E260" t="str">
            <v>EUR</v>
          </cell>
          <cell r="F260">
            <v>3</v>
          </cell>
          <cell r="G260">
            <v>4</v>
          </cell>
          <cell r="H260" t="str">
            <v>NON</v>
          </cell>
          <cell r="I260" t="str">
            <v>NON</v>
          </cell>
          <cell r="J260">
            <v>8</v>
          </cell>
          <cell r="K260" t="str">
            <v>OUI</v>
          </cell>
          <cell r="L260" t="str">
            <v>OUI</v>
          </cell>
          <cell r="M260" t="str">
            <v>NON</v>
          </cell>
          <cell r="N260" t="str">
            <v>NON</v>
          </cell>
          <cell r="O260">
            <v>13.1</v>
          </cell>
          <cell r="P260">
            <v>7.26</v>
          </cell>
          <cell r="Q260">
            <v>12.09</v>
          </cell>
          <cell r="R260">
            <v>4.2</v>
          </cell>
          <cell r="S260">
            <v>2.48</v>
          </cell>
        </row>
        <row r="261">
          <cell r="A261" t="str">
            <v>FR0000174310</v>
          </cell>
          <cell r="B261" t="str">
            <v>Lazard Small Caps Euro SRI I</v>
          </cell>
          <cell r="C261" t="str">
            <v>Lazard Frères Gestion</v>
          </cell>
          <cell r="D261" t="str">
            <v>Actions Zone Euro Petites et Moyennes Capitalisations</v>
          </cell>
          <cell r="E261" t="str">
            <v>EUR</v>
          </cell>
          <cell r="F261">
            <v>2</v>
          </cell>
          <cell r="G261">
            <v>6</v>
          </cell>
          <cell r="H261" t="str">
            <v>OUI</v>
          </cell>
          <cell r="I261" t="str">
            <v>NON</v>
          </cell>
          <cell r="J261">
            <v>8</v>
          </cell>
          <cell r="K261" t="str">
            <v>OUI</v>
          </cell>
          <cell r="L261" t="str">
            <v>OUI</v>
          </cell>
          <cell r="M261" t="str">
            <v>NON</v>
          </cell>
          <cell r="N261" t="str">
            <v>NON</v>
          </cell>
          <cell r="O261">
            <v>36.21</v>
          </cell>
          <cell r="P261">
            <v>20.37</v>
          </cell>
          <cell r="Q261">
            <v>35.53</v>
          </cell>
          <cell r="R261">
            <v>18.489999999999998</v>
          </cell>
          <cell r="S261">
            <v>6.4</v>
          </cell>
        </row>
        <row r="262">
          <cell r="A262" t="str">
            <v>LU1012219207</v>
          </cell>
          <cell r="B262" t="str">
            <v>LFIS Vision UCITS Premia R EUR Acc</v>
          </cell>
          <cell r="C262" t="str">
            <v>LFIS Capital</v>
          </cell>
          <cell r="D262" t="str">
            <v>Performance absolue euro multi classe d'actifs</v>
          </cell>
          <cell r="E262" t="str">
            <v>EUR</v>
          </cell>
          <cell r="F262">
            <v>1</v>
          </cell>
          <cell r="G262">
            <v>4</v>
          </cell>
          <cell r="H262" t="str">
            <v>NON</v>
          </cell>
          <cell r="I262" t="str">
            <v>NON</v>
          </cell>
          <cell r="J262">
            <v>6</v>
          </cell>
          <cell r="K262" t="str">
            <v>NON</v>
          </cell>
          <cell r="L262" t="str">
            <v>NON</v>
          </cell>
          <cell r="M262" t="str">
            <v>NON</v>
          </cell>
          <cell r="N262" t="str">
            <v>NON</v>
          </cell>
          <cell r="O262">
            <v>-8.1300000000000008</v>
          </cell>
          <cell r="P262">
            <v>7.29</v>
          </cell>
          <cell r="Q262">
            <v>16.79</v>
          </cell>
          <cell r="R262">
            <v>-0.02</v>
          </cell>
          <cell r="S262">
            <v>-9.48</v>
          </cell>
        </row>
        <row r="263">
          <cell r="A263" t="str">
            <v>LU1792143858</v>
          </cell>
          <cell r="B263" t="str">
            <v>LFP Opportunity Yuma C EUR</v>
          </cell>
          <cell r="C263" t="str">
            <v>La Française Am</v>
          </cell>
          <cell r="D263" t="str">
            <v>Allocation Flexible Prudent Monde</v>
          </cell>
          <cell r="E263" t="str">
            <v>EUR</v>
          </cell>
          <cell r="F263">
            <v>2</v>
          </cell>
          <cell r="G263">
            <v>4</v>
          </cell>
          <cell r="H263" t="str">
            <v>NON</v>
          </cell>
          <cell r="I263" t="str">
            <v>NON</v>
          </cell>
          <cell r="J263" t="str">
            <v>NC</v>
          </cell>
          <cell r="K263" t="str">
            <v>NON</v>
          </cell>
          <cell r="L263" t="str">
            <v>NON</v>
          </cell>
          <cell r="M263" t="str">
            <v>NON</v>
          </cell>
          <cell r="N263" t="str">
            <v>NON</v>
          </cell>
          <cell r="O263">
            <v>7.72</v>
          </cell>
          <cell r="P263">
            <v>5.66</v>
          </cell>
          <cell r="Q263">
            <v>12.86</v>
          </cell>
          <cell r="R263">
            <v>2.73</v>
          </cell>
          <cell r="S263">
            <v>0.08</v>
          </cell>
        </row>
        <row r="264">
          <cell r="A264" t="str">
            <v>FR0010672451</v>
          </cell>
          <cell r="B264" t="str">
            <v>LF Opsis Patrimoine Partenaires</v>
          </cell>
          <cell r="C264" t="str">
            <v>La Française Real Estate Managers</v>
          </cell>
          <cell r="D264" t="str">
            <v>OPCI</v>
          </cell>
          <cell r="E264" t="str">
            <v>EUR</v>
          </cell>
          <cell r="F264" t="str">
            <v>NC</v>
          </cell>
          <cell r="G264">
            <v>4</v>
          </cell>
          <cell r="H264" t="str">
            <v>NON</v>
          </cell>
          <cell r="I264" t="str">
            <v>NON</v>
          </cell>
          <cell r="J264">
            <v>6</v>
          </cell>
          <cell r="K264" t="str">
            <v>NON</v>
          </cell>
          <cell r="L264" t="str">
            <v>NON</v>
          </cell>
          <cell r="M264" t="str">
            <v>NON</v>
          </cell>
          <cell r="N264" t="str">
            <v>NON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-1.26</v>
          </cell>
        </row>
        <row r="265">
          <cell r="A265" t="str">
            <v>FR0050000977</v>
          </cell>
          <cell r="B265" t="str">
            <v>LMdG Euro Protect R</v>
          </cell>
          <cell r="C265" t="str">
            <v>UBS La Maison De Gestion</v>
          </cell>
          <cell r="D265" t="str">
            <v>Fonds à garantie ou à formule Euro</v>
          </cell>
          <cell r="E265" t="str">
            <v>EUR</v>
          </cell>
          <cell r="F265" t="str">
            <v>NC</v>
          </cell>
          <cell r="G265">
            <v>3</v>
          </cell>
          <cell r="H265" t="str">
            <v>NON</v>
          </cell>
          <cell r="I265" t="str">
            <v>NON</v>
          </cell>
          <cell r="J265">
            <v>6</v>
          </cell>
          <cell r="K265" t="str">
            <v>NON</v>
          </cell>
          <cell r="L265" t="str">
            <v>NON</v>
          </cell>
          <cell r="M265" t="str">
            <v>NON</v>
          </cell>
          <cell r="N265" t="str">
            <v>NON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LU2240056015</v>
          </cell>
          <cell r="B266" t="str">
            <v>Lonvia Avenir Mid-Cap Europe R</v>
          </cell>
          <cell r="C266" t="str">
            <v>Lonvia Capital</v>
          </cell>
          <cell r="D266" t="str">
            <v>Actions Europe Petites et Moyennes Capitalisations</v>
          </cell>
          <cell r="E266" t="str">
            <v>EUR</v>
          </cell>
          <cell r="F266" t="str">
            <v>NC</v>
          </cell>
          <cell r="G266">
            <v>6</v>
          </cell>
          <cell r="H266" t="str">
            <v>OUI</v>
          </cell>
          <cell r="I266" t="str">
            <v>NON</v>
          </cell>
          <cell r="J266">
            <v>8</v>
          </cell>
          <cell r="K266" t="str">
            <v>NON</v>
          </cell>
          <cell r="L266" t="str">
            <v>OUI</v>
          </cell>
          <cell r="M266" t="str">
            <v>NON</v>
          </cell>
          <cell r="N266" t="str">
            <v>NON</v>
          </cell>
          <cell r="O266">
            <v>0</v>
          </cell>
          <cell r="P266">
            <v>0</v>
          </cell>
          <cell r="Q266">
            <v>0</v>
          </cell>
          <cell r="R266">
            <v>33.83</v>
          </cell>
          <cell r="S266">
            <v>0</v>
          </cell>
        </row>
        <row r="267">
          <cell r="A267" t="str">
            <v>LU1670631289</v>
          </cell>
          <cell r="B267" t="str">
            <v>M&amp;G (Lux) Emerging Markets Bond Fund A-H EUR Acc</v>
          </cell>
          <cell r="C267" t="str">
            <v>M&amp;G Luxembourg SA</v>
          </cell>
          <cell r="D267" t="str">
            <v>Obligations Pays Emergents Monde</v>
          </cell>
          <cell r="E267" t="str">
            <v>EUR</v>
          </cell>
          <cell r="F267">
            <v>4</v>
          </cell>
          <cell r="G267">
            <v>4</v>
          </cell>
          <cell r="H267" t="str">
            <v>NON</v>
          </cell>
          <cell r="I267" t="str">
            <v>NON</v>
          </cell>
          <cell r="J267">
            <v>6</v>
          </cell>
          <cell r="K267" t="str">
            <v>OUI</v>
          </cell>
          <cell r="L267" t="str">
            <v>NON</v>
          </cell>
          <cell r="M267" t="str">
            <v>NON</v>
          </cell>
          <cell r="N267" t="str">
            <v>NON</v>
          </cell>
          <cell r="O267">
            <v>8.77</v>
          </cell>
          <cell r="P267">
            <v>9.64</v>
          </cell>
          <cell r="Q267">
            <v>21.05</v>
          </cell>
          <cell r="R267">
            <v>-5.61</v>
          </cell>
          <cell r="S267">
            <v>3.12</v>
          </cell>
        </row>
        <row r="268">
          <cell r="A268" t="str">
            <v>LU1670710075</v>
          </cell>
          <cell r="B268" t="str">
            <v>M&amp;G (Lux) Global Dividend Fund A EUR Acc</v>
          </cell>
          <cell r="C268" t="str">
            <v>M&amp;G Luxembourg SA</v>
          </cell>
          <cell r="D268" t="str">
            <v>Actions Monde</v>
          </cell>
          <cell r="E268" t="str">
            <v>EUR</v>
          </cell>
          <cell r="F268">
            <v>2</v>
          </cell>
          <cell r="G268">
            <v>6</v>
          </cell>
          <cell r="H268" t="str">
            <v>NON</v>
          </cell>
          <cell r="I268" t="str">
            <v>NON</v>
          </cell>
          <cell r="J268">
            <v>6</v>
          </cell>
          <cell r="K268" t="str">
            <v>OUI</v>
          </cell>
          <cell r="L268" t="str">
            <v>NON</v>
          </cell>
          <cell r="M268" t="str">
            <v>NON</v>
          </cell>
          <cell r="N268" t="str">
            <v>NON</v>
          </cell>
          <cell r="O268">
            <v>37.96</v>
          </cell>
          <cell r="P268">
            <v>19.54</v>
          </cell>
          <cell r="Q268">
            <v>38.18</v>
          </cell>
          <cell r="R268">
            <v>16.88</v>
          </cell>
          <cell r="S268">
            <v>3.66</v>
          </cell>
        </row>
        <row r="269">
          <cell r="A269" t="str">
            <v>LU1582988058</v>
          </cell>
          <cell r="B269" t="str">
            <v>M&amp;G (Lux) Dynamic Allocation Fund A EUR Acc</v>
          </cell>
          <cell r="C269" t="str">
            <v>M&amp;G Luxembourg SA</v>
          </cell>
          <cell r="D269" t="str">
            <v>Allocation Flexible Monde</v>
          </cell>
          <cell r="E269" t="str">
            <v>EUR</v>
          </cell>
          <cell r="F269">
            <v>1</v>
          </cell>
          <cell r="G269">
            <v>5</v>
          </cell>
          <cell r="H269" t="str">
            <v>NON</v>
          </cell>
          <cell r="I269" t="str">
            <v>NON</v>
          </cell>
          <cell r="J269">
            <v>6</v>
          </cell>
          <cell r="K269" t="str">
            <v>OUI</v>
          </cell>
          <cell r="L269" t="str">
            <v>NON</v>
          </cell>
          <cell r="M269" t="str">
            <v>NON</v>
          </cell>
          <cell r="N269" t="str">
            <v>NON</v>
          </cell>
          <cell r="O269">
            <v>9.5</v>
          </cell>
          <cell r="P269">
            <v>12.35</v>
          </cell>
          <cell r="Q269">
            <v>24.94</v>
          </cell>
          <cell r="R269">
            <v>1.31</v>
          </cell>
          <cell r="S269">
            <v>0.39</v>
          </cell>
        </row>
        <row r="270">
          <cell r="A270" t="str">
            <v>LU1665237704</v>
          </cell>
          <cell r="B270" t="str">
            <v>M&amp;G (Lux) Global Listed Infrastructure Fund A EUR Acc</v>
          </cell>
          <cell r="C270" t="str">
            <v>M&amp;G Luxembourg SA</v>
          </cell>
          <cell r="D270" t="str">
            <v>Actions Sectorielles Services aux Collectivités</v>
          </cell>
          <cell r="E270" t="str">
            <v>EUR</v>
          </cell>
          <cell r="F270">
            <v>4</v>
          </cell>
          <cell r="G270">
            <v>6</v>
          </cell>
          <cell r="H270" t="str">
            <v>NON</v>
          </cell>
          <cell r="I270" t="str">
            <v>NON</v>
          </cell>
          <cell r="J270">
            <v>8</v>
          </cell>
          <cell r="K270" t="str">
            <v>OUI</v>
          </cell>
          <cell r="L270" t="str">
            <v>NON</v>
          </cell>
          <cell r="M270" t="str">
            <v>NON</v>
          </cell>
          <cell r="N270" t="str">
            <v>NON</v>
          </cell>
          <cell r="O270">
            <v>43.83</v>
          </cell>
          <cell r="P270">
            <v>18.079999999999998</v>
          </cell>
          <cell r="Q270">
            <v>38.200000000000003</v>
          </cell>
          <cell r="R270">
            <v>17.09</v>
          </cell>
          <cell r="S270">
            <v>-6.34</v>
          </cell>
        </row>
        <row r="271">
          <cell r="A271" t="str">
            <v>LU1854107221</v>
          </cell>
          <cell r="B271" t="str">
            <v>M&amp;G (Lux) Positive Impact Fund A EUR Acc</v>
          </cell>
          <cell r="C271" t="str">
            <v>M&amp;G Luxembourg SA</v>
          </cell>
          <cell r="D271" t="str">
            <v>Actions Monde</v>
          </cell>
          <cell r="E271" t="str">
            <v>EUR</v>
          </cell>
          <cell r="F271">
            <v>4</v>
          </cell>
          <cell r="G271">
            <v>5</v>
          </cell>
          <cell r="H271" t="str">
            <v>NON</v>
          </cell>
          <cell r="I271" t="str">
            <v>NON</v>
          </cell>
          <cell r="J271">
            <v>9</v>
          </cell>
          <cell r="K271" t="str">
            <v>OUI</v>
          </cell>
          <cell r="L271" t="str">
            <v>NON</v>
          </cell>
          <cell r="M271" t="str">
            <v>NON</v>
          </cell>
          <cell r="N271" t="str">
            <v>NON</v>
          </cell>
          <cell r="O271">
            <v>59.1</v>
          </cell>
          <cell r="P271">
            <v>16.41</v>
          </cell>
          <cell r="Q271">
            <v>30.83</v>
          </cell>
          <cell r="R271">
            <v>15.83</v>
          </cell>
          <cell r="S271">
            <v>11.94</v>
          </cell>
        </row>
        <row r="272">
          <cell r="A272" t="str">
            <v>LU1670724373</v>
          </cell>
          <cell r="B272" t="str">
            <v>M&amp;G (Lux) Optimal Income Fund A EUR Acc</v>
          </cell>
          <cell r="C272" t="str">
            <v>M&amp;G Luxembourg SA</v>
          </cell>
          <cell r="D272" t="str">
            <v>Allocation Flexible Prudent Monde</v>
          </cell>
          <cell r="E272" t="str">
            <v>EUR</v>
          </cell>
          <cell r="F272">
            <v>1</v>
          </cell>
          <cell r="G272">
            <v>4</v>
          </cell>
          <cell r="H272" t="str">
            <v>NON</v>
          </cell>
          <cell r="I272" t="str">
            <v>NON</v>
          </cell>
          <cell r="J272">
            <v>8</v>
          </cell>
          <cell r="K272" t="str">
            <v>OUI</v>
          </cell>
          <cell r="L272" t="str">
            <v>NON</v>
          </cell>
          <cell r="M272" t="str">
            <v>NON</v>
          </cell>
          <cell r="N272" t="str">
            <v>NON</v>
          </cell>
          <cell r="O272">
            <v>8.41</v>
          </cell>
          <cell r="P272">
            <v>6.69</v>
          </cell>
          <cell r="Q272">
            <v>15.54</v>
          </cell>
          <cell r="R272">
            <v>0.36</v>
          </cell>
          <cell r="S272">
            <v>1.44</v>
          </cell>
        </row>
        <row r="273">
          <cell r="A273" t="str">
            <v>LU1670720033</v>
          </cell>
          <cell r="B273" t="str">
            <v>M&amp;G (Lux) Global Macro Bond Fund B EUR Acc</v>
          </cell>
          <cell r="C273" t="str">
            <v>M&amp;G Luxembourg SA</v>
          </cell>
          <cell r="D273" t="str">
            <v>Obligations Monde Diversifiées</v>
          </cell>
          <cell r="E273" t="str">
            <v>EUR</v>
          </cell>
          <cell r="F273">
            <v>4</v>
          </cell>
          <cell r="G273">
            <v>4</v>
          </cell>
          <cell r="H273" t="str">
            <v>NON</v>
          </cell>
          <cell r="I273" t="str">
            <v>NON</v>
          </cell>
          <cell r="J273">
            <v>8</v>
          </cell>
          <cell r="K273" t="str">
            <v>OUI</v>
          </cell>
          <cell r="L273" t="str">
            <v>NON</v>
          </cell>
          <cell r="M273" t="str">
            <v>NON</v>
          </cell>
          <cell r="N273" t="str">
            <v>NON</v>
          </cell>
          <cell r="O273">
            <v>14.03</v>
          </cell>
          <cell r="P273">
            <v>4.8600000000000003</v>
          </cell>
          <cell r="Q273">
            <v>6.72</v>
          </cell>
          <cell r="R273">
            <v>1.33</v>
          </cell>
          <cell r="S273">
            <v>2.44</v>
          </cell>
        </row>
        <row r="274">
          <cell r="A274" t="str">
            <v>FR0000292278</v>
          </cell>
          <cell r="B274" t="str">
            <v>Magellan C</v>
          </cell>
          <cell r="C274" t="str">
            <v>Comgest SA</v>
          </cell>
          <cell r="D274" t="str">
            <v>Actions Pays Emergents Monde</v>
          </cell>
          <cell r="E274" t="str">
            <v>EUR</v>
          </cell>
          <cell r="F274">
            <v>1</v>
          </cell>
          <cell r="G274">
            <v>6</v>
          </cell>
          <cell r="H274" t="str">
            <v>NON</v>
          </cell>
          <cell r="I274" t="str">
            <v>NON</v>
          </cell>
          <cell r="J274">
            <v>8</v>
          </cell>
          <cell r="K274" t="str">
            <v>OUI</v>
          </cell>
          <cell r="L274" t="str">
            <v>NON</v>
          </cell>
          <cell r="M274" t="str">
            <v>NON</v>
          </cell>
          <cell r="N274" t="str">
            <v>NON</v>
          </cell>
          <cell r="O274">
            <v>1.04</v>
          </cell>
          <cell r="P274">
            <v>17.2</v>
          </cell>
          <cell r="Q274">
            <v>31.97</v>
          </cell>
          <cell r="R274">
            <v>-15.62</v>
          </cell>
          <cell r="S274">
            <v>5.9</v>
          </cell>
        </row>
        <row r="275">
          <cell r="A275" t="str">
            <v>LU0308864023</v>
          </cell>
          <cell r="B275" t="str">
            <v>MainFirst Top European Ideas Fund A</v>
          </cell>
          <cell r="C275" t="str">
            <v>Mainfirst Affiliated Fund Managers SA</v>
          </cell>
          <cell r="D275" t="str">
            <v>Actions Europe</v>
          </cell>
          <cell r="E275" t="str">
            <v>EUR</v>
          </cell>
          <cell r="F275">
            <v>5</v>
          </cell>
          <cell r="G275">
            <v>6</v>
          </cell>
          <cell r="H275" t="str">
            <v>OUI</v>
          </cell>
          <cell r="I275" t="str">
            <v>NON</v>
          </cell>
          <cell r="J275">
            <v>8</v>
          </cell>
          <cell r="K275" t="str">
            <v>OUI</v>
          </cell>
          <cell r="L275" t="str">
            <v>NON</v>
          </cell>
          <cell r="M275" t="str">
            <v>NON</v>
          </cell>
          <cell r="N275" t="str">
            <v>NON</v>
          </cell>
          <cell r="O275">
            <v>43.08</v>
          </cell>
          <cell r="P275">
            <v>24.78</v>
          </cell>
          <cell r="Q275">
            <v>44.09</v>
          </cell>
          <cell r="R275">
            <v>16.39</v>
          </cell>
          <cell r="S275">
            <v>5.32</v>
          </cell>
        </row>
        <row r="276">
          <cell r="A276" t="str">
            <v>LU1303940784</v>
          </cell>
          <cell r="B276" t="str">
            <v>Mandarine Europe Microcap R EUR Acc</v>
          </cell>
          <cell r="C276" t="str">
            <v>Mandarine Gestion</v>
          </cell>
          <cell r="D276" t="str">
            <v>Actions Europe Petites et Moyennes Capitalisations</v>
          </cell>
          <cell r="E276" t="str">
            <v>EUR</v>
          </cell>
          <cell r="F276">
            <v>5</v>
          </cell>
          <cell r="G276">
            <v>6</v>
          </cell>
          <cell r="H276" t="str">
            <v>OUI</v>
          </cell>
          <cell r="I276" t="str">
            <v>OUI</v>
          </cell>
          <cell r="J276">
            <v>8</v>
          </cell>
          <cell r="K276" t="str">
            <v>OUI</v>
          </cell>
          <cell r="L276" t="str">
            <v>OUI</v>
          </cell>
          <cell r="M276" t="str">
            <v>NON</v>
          </cell>
          <cell r="N276" t="str">
            <v>NON</v>
          </cell>
          <cell r="O276">
            <v>80</v>
          </cell>
          <cell r="P276">
            <v>19.98</v>
          </cell>
          <cell r="Q276">
            <v>40.22</v>
          </cell>
          <cell r="R276">
            <v>24.46</v>
          </cell>
          <cell r="S276">
            <v>17.86</v>
          </cell>
        </row>
        <row r="277">
          <cell r="A277" t="str">
            <v>LU1329694266</v>
          </cell>
          <cell r="B277" t="str">
            <v>Mandarine Global Microcap R EUR Acc</v>
          </cell>
          <cell r="C277" t="str">
            <v>Mandarine Gestion</v>
          </cell>
          <cell r="D277" t="str">
            <v>Actions Monde Petites et Moyennes Capitalisations</v>
          </cell>
          <cell r="E277" t="str">
            <v>EUR</v>
          </cell>
          <cell r="F277">
            <v>2</v>
          </cell>
          <cell r="G277">
            <v>6</v>
          </cell>
          <cell r="H277" t="str">
            <v>NON</v>
          </cell>
          <cell r="I277" t="str">
            <v>NON</v>
          </cell>
          <cell r="J277">
            <v>8</v>
          </cell>
          <cell r="K277" t="str">
            <v>OUI</v>
          </cell>
          <cell r="L277" t="str">
            <v>NON</v>
          </cell>
          <cell r="M277" t="str">
            <v>NON</v>
          </cell>
          <cell r="N277" t="str">
            <v>NON</v>
          </cell>
          <cell r="O277">
            <v>57.24</v>
          </cell>
          <cell r="P277">
            <v>20.91</v>
          </cell>
          <cell r="Q277">
            <v>39.200000000000003</v>
          </cell>
          <cell r="R277">
            <v>22.96</v>
          </cell>
          <cell r="S277">
            <v>12.65</v>
          </cell>
        </row>
        <row r="278">
          <cell r="A278" t="str">
            <v>LU2257982228</v>
          </cell>
          <cell r="B278" t="str">
            <v>Mandarine Global Sport R</v>
          </cell>
          <cell r="C278" t="str">
            <v>Mandarine Gestion</v>
          </cell>
          <cell r="D278" t="str">
            <v>Actions Monde</v>
          </cell>
          <cell r="E278" t="str">
            <v>EUR</v>
          </cell>
          <cell r="F278" t="str">
            <v>NC</v>
          </cell>
          <cell r="G278">
            <v>6</v>
          </cell>
          <cell r="H278" t="str">
            <v>NON</v>
          </cell>
          <cell r="I278" t="str">
            <v>NON</v>
          </cell>
          <cell r="J278">
            <v>8</v>
          </cell>
          <cell r="K278" t="str">
            <v>OUI</v>
          </cell>
          <cell r="L278" t="str">
            <v>OUI</v>
          </cell>
          <cell r="M278" t="str">
            <v>NON</v>
          </cell>
          <cell r="N278" t="str">
            <v>NON</v>
          </cell>
          <cell r="O278">
            <v>0</v>
          </cell>
          <cell r="P278">
            <v>0</v>
          </cell>
          <cell r="Q278">
            <v>0</v>
          </cell>
          <cell r="R278">
            <v>18.989999999999998</v>
          </cell>
          <cell r="S278">
            <v>0</v>
          </cell>
        </row>
        <row r="279">
          <cell r="A279" t="str">
            <v>LU2257980289</v>
          </cell>
          <cell r="B279" t="str">
            <v>Mandarine Global Transition R</v>
          </cell>
          <cell r="C279" t="str">
            <v>Mandarine Gestion</v>
          </cell>
          <cell r="D279" t="str">
            <v>Actions Sectorielles Environnement</v>
          </cell>
          <cell r="E279" t="str">
            <v>EUR</v>
          </cell>
          <cell r="F279" t="str">
            <v>NC</v>
          </cell>
          <cell r="G279">
            <v>6</v>
          </cell>
          <cell r="H279" t="str">
            <v>NON</v>
          </cell>
          <cell r="I279" t="str">
            <v>NON</v>
          </cell>
          <cell r="J279">
            <v>9</v>
          </cell>
          <cell r="K279" t="str">
            <v>OUI</v>
          </cell>
          <cell r="L279" t="str">
            <v>NON</v>
          </cell>
          <cell r="M279" t="str">
            <v>OUI</v>
          </cell>
          <cell r="N279" t="str">
            <v>NON</v>
          </cell>
          <cell r="O279">
            <v>0</v>
          </cell>
          <cell r="P279">
            <v>0</v>
          </cell>
          <cell r="Q279">
            <v>0</v>
          </cell>
          <cell r="R279">
            <v>26.68</v>
          </cell>
          <cell r="S279">
            <v>0</v>
          </cell>
        </row>
        <row r="280">
          <cell r="A280" t="str">
            <v>FR0010657122</v>
          </cell>
          <cell r="B280" t="str">
            <v>Mandarine Opportunités R</v>
          </cell>
          <cell r="C280" t="str">
            <v>Mandarine Gestion</v>
          </cell>
          <cell r="D280" t="str">
            <v>Actions France</v>
          </cell>
          <cell r="E280" t="str">
            <v>EUR</v>
          </cell>
          <cell r="F280">
            <v>2</v>
          </cell>
          <cell r="G280">
            <v>6</v>
          </cell>
          <cell r="H280" t="str">
            <v>OUI</v>
          </cell>
          <cell r="I280" t="str">
            <v>NON</v>
          </cell>
          <cell r="J280">
            <v>8</v>
          </cell>
          <cell r="K280" t="str">
            <v>OUI</v>
          </cell>
          <cell r="L280" t="str">
            <v>OUI</v>
          </cell>
          <cell r="M280" t="str">
            <v>NON</v>
          </cell>
          <cell r="N280" t="str">
            <v>NON</v>
          </cell>
          <cell r="O280">
            <v>35.1</v>
          </cell>
          <cell r="P280">
            <v>20.8</v>
          </cell>
          <cell r="Q280">
            <v>38.130000000000003</v>
          </cell>
          <cell r="R280">
            <v>16.5</v>
          </cell>
          <cell r="S280">
            <v>-2.14</v>
          </cell>
        </row>
        <row r="281">
          <cell r="A281" t="str">
            <v>LU0489687243</v>
          </cell>
          <cell r="B281" t="str">
            <v>Mandarine Unique S&amp;M Caps Europe R</v>
          </cell>
          <cell r="C281" t="str">
            <v>Mandarine Gestion</v>
          </cell>
          <cell r="D281" t="str">
            <v>Actions Europe Petites et Moyennes Capitalisations</v>
          </cell>
          <cell r="E281" t="str">
            <v>EUR</v>
          </cell>
          <cell r="F281">
            <v>1</v>
          </cell>
          <cell r="G281">
            <v>6</v>
          </cell>
          <cell r="H281" t="str">
            <v>OUI</v>
          </cell>
          <cell r="I281" t="str">
            <v>NON</v>
          </cell>
          <cell r="J281">
            <v>8</v>
          </cell>
          <cell r="K281" t="str">
            <v>OUI</v>
          </cell>
          <cell r="L281" t="str">
            <v>OUI</v>
          </cell>
          <cell r="M281" t="str">
            <v>NON</v>
          </cell>
          <cell r="N281" t="str">
            <v>NON</v>
          </cell>
          <cell r="O281">
            <v>43.04</v>
          </cell>
          <cell r="P281">
            <v>19.14</v>
          </cell>
          <cell r="Q281">
            <v>36.130000000000003</v>
          </cell>
          <cell r="R281">
            <v>11.93</v>
          </cell>
          <cell r="S281">
            <v>4.63</v>
          </cell>
        </row>
        <row r="282">
          <cell r="A282" t="str">
            <v>FR0010554303</v>
          </cell>
          <cell r="B282" t="str">
            <v>Mandarine Valeur R</v>
          </cell>
          <cell r="C282" t="str">
            <v>Mandarine Gestion</v>
          </cell>
          <cell r="D282" t="str">
            <v>Actions Europe Value</v>
          </cell>
          <cell r="E282" t="str">
            <v>EUR</v>
          </cell>
          <cell r="F282">
            <v>1</v>
          </cell>
          <cell r="G282">
            <v>6</v>
          </cell>
          <cell r="H282" t="str">
            <v>OUI</v>
          </cell>
          <cell r="I282" t="str">
            <v>NON</v>
          </cell>
          <cell r="J282">
            <v>8</v>
          </cell>
          <cell r="K282" t="str">
            <v>OUI</v>
          </cell>
          <cell r="L282" t="str">
            <v>OUI</v>
          </cell>
          <cell r="M282" t="str">
            <v>NON</v>
          </cell>
          <cell r="N282" t="str">
            <v>NON</v>
          </cell>
          <cell r="O282">
            <v>0.66</v>
          </cell>
          <cell r="P282">
            <v>27.22</v>
          </cell>
          <cell r="Q282">
            <v>44.4</v>
          </cell>
          <cell r="R282">
            <v>7.78</v>
          </cell>
          <cell r="S282">
            <v>-15.55</v>
          </cell>
        </row>
        <row r="283">
          <cell r="A283" t="str">
            <v>IE00BLP5S460</v>
          </cell>
          <cell r="B283" t="str">
            <v>Jupiter Asset Management Series plc Jupiter Merian Global Equity Absolute Return Fund L Hedged Acc EUR</v>
          </cell>
          <cell r="C283" t="str">
            <v>Jupiter Asset Management (Europe) Limited</v>
          </cell>
          <cell r="D283" t="str">
            <v>Performance absolue euro Long/Short Market Neutral</v>
          </cell>
          <cell r="E283" t="str">
            <v>EUR</v>
          </cell>
          <cell r="F283">
            <v>2</v>
          </cell>
          <cell r="G283">
            <v>4</v>
          </cell>
          <cell r="H283" t="str">
            <v>NON</v>
          </cell>
          <cell r="I283" t="str">
            <v>NON</v>
          </cell>
          <cell r="J283" t="str">
            <v>NC</v>
          </cell>
          <cell r="K283" t="str">
            <v>OUI</v>
          </cell>
          <cell r="L283" t="str">
            <v>NON</v>
          </cell>
          <cell r="M283" t="str">
            <v>NON</v>
          </cell>
          <cell r="N283" t="str">
            <v>NON</v>
          </cell>
          <cell r="O283">
            <v>-5.23</v>
          </cell>
          <cell r="P283">
            <v>5.65</v>
          </cell>
          <cell r="Q283">
            <v>21.27</v>
          </cell>
          <cell r="R283">
            <v>13.66</v>
          </cell>
          <cell r="S283">
            <v>-4.0199999999999996</v>
          </cell>
        </row>
        <row r="284">
          <cell r="A284" t="str">
            <v>LU1582982283</v>
          </cell>
          <cell r="B284" t="str">
            <v>M&amp;G (Lux) Conservative Allocation Fund A EUR Acc</v>
          </cell>
          <cell r="C284" t="str">
            <v>M&amp;G Luxembourg SA</v>
          </cell>
          <cell r="D284" t="str">
            <v>Allocation Prudente Monde</v>
          </cell>
          <cell r="E284" t="str">
            <v>EUR</v>
          </cell>
          <cell r="F284">
            <v>1</v>
          </cell>
          <cell r="G284">
            <v>4</v>
          </cell>
          <cell r="H284" t="str">
            <v>NON</v>
          </cell>
          <cell r="I284" t="str">
            <v>NON</v>
          </cell>
          <cell r="J284">
            <v>6</v>
          </cell>
          <cell r="K284" t="str">
            <v>OUI</v>
          </cell>
          <cell r="L284" t="str">
            <v>NON</v>
          </cell>
          <cell r="M284" t="str">
            <v>NON</v>
          </cell>
          <cell r="N284" t="str">
            <v>NON</v>
          </cell>
          <cell r="O284">
            <v>4.2</v>
          </cell>
          <cell r="P284">
            <v>8.9700000000000006</v>
          </cell>
          <cell r="Q284">
            <v>19.05</v>
          </cell>
          <cell r="R284">
            <v>0.79</v>
          </cell>
          <cell r="S284">
            <v>-1.6</v>
          </cell>
        </row>
        <row r="285">
          <cell r="A285" t="str">
            <v>LU0914733059</v>
          </cell>
          <cell r="B285" t="str">
            <v>Mirova Funds Mirova Europe Environmental Equity Fund R/A (EUR)</v>
          </cell>
          <cell r="C285" t="str">
            <v>Natixis Investment Managers International</v>
          </cell>
          <cell r="D285" t="str">
            <v>Actions Sectorielles Environnement</v>
          </cell>
          <cell r="E285" t="str">
            <v>EUR</v>
          </cell>
          <cell r="F285">
            <v>3</v>
          </cell>
          <cell r="G285">
            <v>6</v>
          </cell>
          <cell r="H285" t="str">
            <v>OUI</v>
          </cell>
          <cell r="I285" t="str">
            <v>NON</v>
          </cell>
          <cell r="J285">
            <v>9</v>
          </cell>
          <cell r="K285" t="str">
            <v>OUI</v>
          </cell>
          <cell r="L285" t="str">
            <v>OUI</v>
          </cell>
          <cell r="M285" t="str">
            <v>OUI</v>
          </cell>
          <cell r="N285" t="str">
            <v>NON</v>
          </cell>
          <cell r="O285">
            <v>74.010000000000005</v>
          </cell>
          <cell r="P285">
            <v>18.899999999999999</v>
          </cell>
          <cell r="Q285">
            <v>30.05</v>
          </cell>
          <cell r="R285">
            <v>13.38</v>
          </cell>
          <cell r="S285">
            <v>24.08</v>
          </cell>
        </row>
        <row r="286">
          <cell r="A286" t="str">
            <v>LU0914729966</v>
          </cell>
          <cell r="B286" t="str">
            <v>Mirova Funds Mirova Global Sustainable Equity Fund R/A (EUR)</v>
          </cell>
          <cell r="C286" t="str">
            <v>Natixis Investment Managers International</v>
          </cell>
          <cell r="D286" t="str">
            <v>Actions Monde</v>
          </cell>
          <cell r="E286" t="str">
            <v>EUR</v>
          </cell>
          <cell r="F286">
            <v>5</v>
          </cell>
          <cell r="G286">
            <v>6</v>
          </cell>
          <cell r="H286" t="str">
            <v>NON</v>
          </cell>
          <cell r="I286" t="str">
            <v>NON</v>
          </cell>
          <cell r="J286">
            <v>9</v>
          </cell>
          <cell r="K286" t="str">
            <v>OUI</v>
          </cell>
          <cell r="L286" t="str">
            <v>OUI</v>
          </cell>
          <cell r="M286" t="str">
            <v>NON</v>
          </cell>
          <cell r="N286" t="str">
            <v>NON</v>
          </cell>
          <cell r="O286">
            <v>79.040000000000006</v>
          </cell>
          <cell r="P286">
            <v>16.760000000000002</v>
          </cell>
          <cell r="Q286">
            <v>29.41</v>
          </cell>
          <cell r="R286">
            <v>23.67</v>
          </cell>
          <cell r="S286">
            <v>17.87</v>
          </cell>
        </row>
        <row r="287">
          <cell r="A287" t="str">
            <v>LU2193677676</v>
          </cell>
          <cell r="B287" t="str">
            <v>Mirova Global Environmental Equity Fund R/A</v>
          </cell>
          <cell r="C287" t="str">
            <v>Natixis Investment Managers International</v>
          </cell>
          <cell r="D287" t="str">
            <v>Actions Sectorielles Environnement</v>
          </cell>
          <cell r="E287" t="str">
            <v>EUR</v>
          </cell>
          <cell r="F287" t="str">
            <v>NC</v>
          </cell>
          <cell r="G287">
            <v>5</v>
          </cell>
          <cell r="H287" t="str">
            <v>NON</v>
          </cell>
          <cell r="I287" t="str">
            <v>NON</v>
          </cell>
          <cell r="J287">
            <v>9</v>
          </cell>
          <cell r="K287" t="str">
            <v>OUI</v>
          </cell>
          <cell r="L287" t="str">
            <v>OUI</v>
          </cell>
          <cell r="M287" t="str">
            <v>OUI</v>
          </cell>
          <cell r="N287" t="str">
            <v>NON</v>
          </cell>
          <cell r="O287">
            <v>0</v>
          </cell>
          <cell r="P287">
            <v>0</v>
          </cell>
          <cell r="Q287">
            <v>0</v>
          </cell>
          <cell r="R287">
            <v>9.16</v>
          </cell>
          <cell r="S287">
            <v>0</v>
          </cell>
        </row>
        <row r="288">
          <cell r="A288" t="str">
            <v>LU1472740502</v>
          </cell>
          <cell r="B288" t="str">
            <v>Mirova Funds Mirova Global Green Bond Fund I/A (EUR)</v>
          </cell>
          <cell r="C288" t="str">
            <v>Natixis Investment Managers International</v>
          </cell>
          <cell r="D288" t="str">
            <v>Obligations Monde Secteur Privé</v>
          </cell>
          <cell r="E288" t="str">
            <v>EUR</v>
          </cell>
          <cell r="F288">
            <v>2</v>
          </cell>
          <cell r="G288">
            <v>3</v>
          </cell>
          <cell r="H288" t="str">
            <v>NON</v>
          </cell>
          <cell r="I288" t="str">
            <v>NON</v>
          </cell>
          <cell r="J288">
            <v>9</v>
          </cell>
          <cell r="K288" t="str">
            <v>OUI</v>
          </cell>
          <cell r="L288" t="str">
            <v>OUI</v>
          </cell>
          <cell r="M288" t="str">
            <v>OUI</v>
          </cell>
          <cell r="N288" t="str">
            <v>NON</v>
          </cell>
          <cell r="O288">
            <v>10.99</v>
          </cell>
          <cell r="P288">
            <v>5.19</v>
          </cell>
          <cell r="Q288">
            <v>9.77</v>
          </cell>
          <cell r="R288">
            <v>-2.75</v>
          </cell>
          <cell r="S288">
            <v>5.98</v>
          </cell>
        </row>
        <row r="289">
          <cell r="A289" t="str">
            <v>LU0552643842</v>
          </cell>
          <cell r="B289" t="str">
            <v>Mirova Funds Euro Green&amp;Sustainable Corporate Bond Fund R EUR Acc</v>
          </cell>
          <cell r="C289" t="str">
            <v>Natixis Investment Managers International</v>
          </cell>
          <cell r="D289" t="str">
            <v>Obligations Euro Secteur Privé</v>
          </cell>
          <cell r="E289" t="str">
            <v>EUR</v>
          </cell>
          <cell r="F289">
            <v>2</v>
          </cell>
          <cell r="G289">
            <v>3</v>
          </cell>
          <cell r="H289" t="str">
            <v>NON</v>
          </cell>
          <cell r="I289" t="str">
            <v>NON</v>
          </cell>
          <cell r="J289">
            <v>9</v>
          </cell>
          <cell r="K289" t="str">
            <v>OUI</v>
          </cell>
          <cell r="L289" t="str">
            <v>OUI</v>
          </cell>
          <cell r="M289" t="str">
            <v>NON</v>
          </cell>
          <cell r="N289" t="str">
            <v>NON</v>
          </cell>
          <cell r="O289">
            <v>6.98</v>
          </cell>
          <cell r="P289">
            <v>4.4400000000000004</v>
          </cell>
          <cell r="Q289">
            <v>10.16</v>
          </cell>
          <cell r="R289">
            <v>-1.75</v>
          </cell>
          <cell r="S289">
            <v>2.08</v>
          </cell>
        </row>
        <row r="290">
          <cell r="A290" t="str">
            <v>LU1956003765</v>
          </cell>
          <cell r="B290" t="str">
            <v>Mirova Women Leaders Equity Fund R/A EUR</v>
          </cell>
          <cell r="C290" t="str">
            <v>Natixis Investment Managers International</v>
          </cell>
          <cell r="D290" t="str">
            <v>Actions Monde</v>
          </cell>
          <cell r="E290" t="str">
            <v>EUR</v>
          </cell>
          <cell r="F290" t="str">
            <v>NC</v>
          </cell>
          <cell r="G290">
            <v>6</v>
          </cell>
          <cell r="H290" t="str">
            <v>NON</v>
          </cell>
          <cell r="I290" t="str">
            <v>NON</v>
          </cell>
          <cell r="J290">
            <v>9</v>
          </cell>
          <cell r="K290" t="str">
            <v>OUI</v>
          </cell>
          <cell r="L290" t="str">
            <v>OUI</v>
          </cell>
          <cell r="M290" t="str">
            <v>NON</v>
          </cell>
          <cell r="N290" t="str">
            <v>NON</v>
          </cell>
          <cell r="O290">
            <v>0</v>
          </cell>
          <cell r="P290">
            <v>0</v>
          </cell>
          <cell r="Q290">
            <v>0</v>
          </cell>
          <cell r="R290">
            <v>12.66</v>
          </cell>
          <cell r="S290">
            <v>12.93</v>
          </cell>
        </row>
        <row r="291">
          <cell r="A291" t="str">
            <v>FR0010905661</v>
          </cell>
          <cell r="B291" t="str">
            <v>Fourpoints Mondrian R</v>
          </cell>
          <cell r="C291" t="str">
            <v>Fourpoints Investment Managers</v>
          </cell>
          <cell r="D291" t="str">
            <v>Allocation Flexible Monde</v>
          </cell>
          <cell r="E291" t="str">
            <v>EUR</v>
          </cell>
          <cell r="F291">
            <v>2</v>
          </cell>
          <cell r="G291">
            <v>4</v>
          </cell>
          <cell r="H291" t="str">
            <v>NON</v>
          </cell>
          <cell r="I291" t="str">
            <v>NON</v>
          </cell>
          <cell r="J291" t="str">
            <v>NC</v>
          </cell>
          <cell r="K291" t="str">
            <v>NON</v>
          </cell>
          <cell r="L291" t="str">
            <v>NON</v>
          </cell>
          <cell r="M291" t="str">
            <v>NON</v>
          </cell>
          <cell r="N291" t="str">
            <v>NON</v>
          </cell>
          <cell r="O291">
            <v>11.14</v>
          </cell>
          <cell r="P291">
            <v>7.08</v>
          </cell>
          <cell r="Q291">
            <v>16.149999999999999</v>
          </cell>
          <cell r="R291">
            <v>4.18</v>
          </cell>
          <cell r="S291">
            <v>1.78</v>
          </cell>
        </row>
        <row r="292">
          <cell r="A292" t="str">
            <v>FR0010871830</v>
          </cell>
          <cell r="B292" t="str">
            <v>Moneta Long Short R</v>
          </cell>
          <cell r="C292" t="str">
            <v>Moneta Asset Management</v>
          </cell>
          <cell r="D292" t="str">
            <v>Performance absolue euro Long/Short biais positif</v>
          </cell>
          <cell r="E292" t="str">
            <v>EUR</v>
          </cell>
          <cell r="F292">
            <v>2</v>
          </cell>
          <cell r="G292">
            <v>4</v>
          </cell>
          <cell r="H292" t="str">
            <v>NON</v>
          </cell>
          <cell r="I292" t="str">
            <v>NON</v>
          </cell>
          <cell r="J292">
            <v>6</v>
          </cell>
          <cell r="K292" t="str">
            <v>NON</v>
          </cell>
          <cell r="L292" t="str">
            <v>NON</v>
          </cell>
          <cell r="M292" t="str">
            <v>NON</v>
          </cell>
          <cell r="N292" t="str">
            <v>NON</v>
          </cell>
          <cell r="O292">
            <v>10.24</v>
          </cell>
          <cell r="P292">
            <v>11.5</v>
          </cell>
          <cell r="Q292">
            <v>20.75</v>
          </cell>
          <cell r="R292">
            <v>3.59</v>
          </cell>
          <cell r="S292">
            <v>1.32</v>
          </cell>
        </row>
        <row r="293">
          <cell r="A293" t="str">
            <v>FR0010298596</v>
          </cell>
          <cell r="B293" t="str">
            <v>Moneta Multi Caps C</v>
          </cell>
          <cell r="C293" t="str">
            <v>Moneta Asset Management</v>
          </cell>
          <cell r="D293" t="str">
            <v>Actions France</v>
          </cell>
          <cell r="E293" t="str">
            <v>EUR</v>
          </cell>
          <cell r="F293">
            <v>5</v>
          </cell>
          <cell r="G293">
            <v>6</v>
          </cell>
          <cell r="H293" t="str">
            <v>OUI</v>
          </cell>
          <cell r="I293" t="str">
            <v>NON</v>
          </cell>
          <cell r="J293">
            <v>8</v>
          </cell>
          <cell r="K293" t="str">
            <v>OUI</v>
          </cell>
          <cell r="L293" t="str">
            <v>NON</v>
          </cell>
          <cell r="M293" t="str">
            <v>NON</v>
          </cell>
          <cell r="N293" t="str">
            <v>NON</v>
          </cell>
          <cell r="O293">
            <v>42.82</v>
          </cell>
          <cell r="P293">
            <v>22.29</v>
          </cell>
          <cell r="Q293">
            <v>40.08</v>
          </cell>
          <cell r="R293">
            <v>13.95</v>
          </cell>
          <cell r="S293">
            <v>6.53</v>
          </cell>
        </row>
        <row r="294">
          <cell r="A294" t="str">
            <v>LU1387591305</v>
          </cell>
          <cell r="B294" t="str">
            <v>MSIF Europe Opportunity Fund A EUR Acc</v>
          </cell>
          <cell r="C294" t="str">
            <v>MSIM Fund Management (Ireland) Limited</v>
          </cell>
          <cell r="D294" t="str">
            <v>Actions Europe</v>
          </cell>
          <cell r="E294" t="str">
            <v>EUR</v>
          </cell>
          <cell r="F294">
            <v>5</v>
          </cell>
          <cell r="G294">
            <v>6</v>
          </cell>
          <cell r="H294" t="str">
            <v>NON</v>
          </cell>
          <cell r="I294" t="str">
            <v>NON</v>
          </cell>
          <cell r="J294">
            <v>6</v>
          </cell>
          <cell r="K294" t="str">
            <v>OUI</v>
          </cell>
          <cell r="L294" t="str">
            <v>NON</v>
          </cell>
          <cell r="M294" t="str">
            <v>NON</v>
          </cell>
          <cell r="N294" t="str">
            <v>NON</v>
          </cell>
          <cell r="O294">
            <v>113.15</v>
          </cell>
          <cell r="P294">
            <v>18.850000000000001</v>
          </cell>
          <cell r="Q294">
            <v>28.4</v>
          </cell>
          <cell r="R294">
            <v>25.25</v>
          </cell>
          <cell r="S294">
            <v>39.92</v>
          </cell>
        </row>
        <row r="295">
          <cell r="A295" t="str">
            <v>LU0225737302</v>
          </cell>
          <cell r="B295" t="str">
            <v>MSIF US Advantage Fund A</v>
          </cell>
          <cell r="C295" t="str">
            <v>MSIM Fund Management (Ireland) Limited</v>
          </cell>
          <cell r="D295" t="str">
            <v>Actions Etats-Unis</v>
          </cell>
          <cell r="E295" t="str">
            <v>EUR</v>
          </cell>
          <cell r="F295">
            <v>5</v>
          </cell>
          <cell r="G295">
            <v>6</v>
          </cell>
          <cell r="H295" t="str">
            <v>NON</v>
          </cell>
          <cell r="I295" t="str">
            <v>NON</v>
          </cell>
          <cell r="J295">
            <v>6</v>
          </cell>
          <cell r="K295" t="str">
            <v>OUI</v>
          </cell>
          <cell r="L295" t="str">
            <v>NON</v>
          </cell>
          <cell r="M295" t="str">
            <v>NON</v>
          </cell>
          <cell r="N295" t="str">
            <v>NON</v>
          </cell>
          <cell r="O295">
            <v>118.05</v>
          </cell>
          <cell r="P295">
            <v>24.33</v>
          </cell>
          <cell r="Q295">
            <v>29.96</v>
          </cell>
          <cell r="R295">
            <v>14.72</v>
          </cell>
          <cell r="S295">
            <v>60.78</v>
          </cell>
        </row>
        <row r="296">
          <cell r="A296" t="str">
            <v>LU0119620416</v>
          </cell>
          <cell r="B296" t="str">
            <v>MSIF Global Brands Fund A USD Acc</v>
          </cell>
          <cell r="C296" t="str">
            <v>MSIM Fund Management (Ireland) Limited</v>
          </cell>
          <cell r="D296" t="str">
            <v>Actions Monde</v>
          </cell>
          <cell r="E296" t="str">
            <v>EUR</v>
          </cell>
          <cell r="F296">
            <v>4</v>
          </cell>
          <cell r="G296">
            <v>5</v>
          </cell>
          <cell r="H296" t="str">
            <v>NON</v>
          </cell>
          <cell r="I296" t="str">
            <v>NON</v>
          </cell>
          <cell r="J296">
            <v>6</v>
          </cell>
          <cell r="K296" t="str">
            <v>OUI</v>
          </cell>
          <cell r="L296" t="str">
            <v>NON</v>
          </cell>
          <cell r="M296" t="str">
            <v>NON</v>
          </cell>
          <cell r="N296" t="str">
            <v>NON</v>
          </cell>
          <cell r="O296">
            <v>54.07</v>
          </cell>
          <cell r="P296">
            <v>15.85</v>
          </cell>
          <cell r="Q296">
            <v>29.54</v>
          </cell>
          <cell r="R296">
            <v>23.7</v>
          </cell>
          <cell r="S296">
            <v>2.4500000000000002</v>
          </cell>
        </row>
        <row r="297">
          <cell r="A297" t="str">
            <v>LU0073232471</v>
          </cell>
          <cell r="B297" t="str">
            <v>US Growth Fund A</v>
          </cell>
          <cell r="C297" t="str">
            <v>MSIM Fund Management (Ireland) Limited</v>
          </cell>
          <cell r="D297" t="str">
            <v>Actions Etats-Unis Growth</v>
          </cell>
          <cell r="E297" t="str">
            <v>EUR</v>
          </cell>
          <cell r="F297">
            <v>5</v>
          </cell>
          <cell r="G297">
            <v>7</v>
          </cell>
          <cell r="H297" t="str">
            <v>NON</v>
          </cell>
          <cell r="I297" t="str">
            <v>NON</v>
          </cell>
          <cell r="J297">
            <v>6</v>
          </cell>
          <cell r="K297" t="str">
            <v>OUI</v>
          </cell>
          <cell r="L297" t="str">
            <v>NON</v>
          </cell>
          <cell r="M297" t="str">
            <v>NON</v>
          </cell>
          <cell r="N297" t="str">
            <v>NON</v>
          </cell>
          <cell r="O297">
            <v>178.46</v>
          </cell>
          <cell r="P297">
            <v>30.4</v>
          </cell>
          <cell r="Q297">
            <v>32.93</v>
          </cell>
          <cell r="R297">
            <v>24.64</v>
          </cell>
          <cell r="S297">
            <v>97.31</v>
          </cell>
        </row>
        <row r="298">
          <cell r="A298" t="str">
            <v>IE00B65YMK29</v>
          </cell>
          <cell r="B298" t="str">
            <v>Muzinich Enhancedyield Short-Term Fund Hedged Euro Accumulation R</v>
          </cell>
          <cell r="C298" t="str">
            <v>Muzinich &amp; Co. (Ireland) Limited</v>
          </cell>
          <cell r="D298" t="str">
            <v>Obligations Euro Secteur Privé</v>
          </cell>
          <cell r="E298" t="str">
            <v>EUR</v>
          </cell>
          <cell r="F298">
            <v>3</v>
          </cell>
          <cell r="G298">
            <v>3</v>
          </cell>
          <cell r="H298" t="str">
            <v>NON</v>
          </cell>
          <cell r="I298" t="str">
            <v>NON</v>
          </cell>
          <cell r="J298">
            <v>6</v>
          </cell>
          <cell r="K298" t="str">
            <v>NON</v>
          </cell>
          <cell r="L298" t="str">
            <v>NON</v>
          </cell>
          <cell r="M298" t="str">
            <v>NON</v>
          </cell>
          <cell r="N298" t="str">
            <v>NON</v>
          </cell>
          <cell r="O298">
            <v>6.28</v>
          </cell>
          <cell r="P298">
            <v>5.19</v>
          </cell>
          <cell r="Q298">
            <v>12.7</v>
          </cell>
          <cell r="R298">
            <v>0.56999999999999995</v>
          </cell>
          <cell r="S298">
            <v>1.7</v>
          </cell>
        </row>
        <row r="299">
          <cell r="A299" t="str">
            <v>IE0005324847</v>
          </cell>
          <cell r="B299" t="str">
            <v>Muzinich Europeyield Fund Hedged Euro Income A</v>
          </cell>
          <cell r="C299" t="str">
            <v>Muzinich &amp; Co. (Ireland) Limited</v>
          </cell>
          <cell r="D299" t="str">
            <v>Obligations Euro Haut Rendement</v>
          </cell>
          <cell r="E299" t="str">
            <v>EUR</v>
          </cell>
          <cell r="F299">
            <v>3</v>
          </cell>
          <cell r="G299">
            <v>4</v>
          </cell>
          <cell r="H299" t="str">
            <v>NON</v>
          </cell>
          <cell r="I299" t="str">
            <v>NON</v>
          </cell>
          <cell r="J299">
            <v>8</v>
          </cell>
          <cell r="K299" t="str">
            <v>OUI</v>
          </cell>
          <cell r="L299" t="str">
            <v>NON</v>
          </cell>
          <cell r="M299" t="str">
            <v>NON</v>
          </cell>
          <cell r="N299" t="str">
            <v>NON</v>
          </cell>
          <cell r="O299">
            <v>5.28</v>
          </cell>
          <cell r="P299">
            <v>8.67</v>
          </cell>
          <cell r="Q299">
            <v>20.71</v>
          </cell>
          <cell r="R299">
            <v>-0.01</v>
          </cell>
          <cell r="S299">
            <v>1.1499999999999999</v>
          </cell>
        </row>
        <row r="300">
          <cell r="A300" t="str">
            <v>FR0010058529</v>
          </cell>
          <cell r="B300" t="str">
            <v>Thematics AAA Consumer RC</v>
          </cell>
          <cell r="C300" t="str">
            <v>Natixis Investment Managers International</v>
          </cell>
          <cell r="D300" t="str">
            <v>Actions Sectorielles Consommation</v>
          </cell>
          <cell r="E300" t="str">
            <v>EUR</v>
          </cell>
          <cell r="F300">
            <v>1</v>
          </cell>
          <cell r="G300">
            <v>6</v>
          </cell>
          <cell r="H300" t="str">
            <v>OUI</v>
          </cell>
          <cell r="I300" t="str">
            <v>NON</v>
          </cell>
          <cell r="J300">
            <v>6</v>
          </cell>
          <cell r="K300" t="str">
            <v>OUI</v>
          </cell>
          <cell r="L300" t="str">
            <v>NON</v>
          </cell>
          <cell r="M300" t="str">
            <v>NON</v>
          </cell>
          <cell r="N300" t="str">
            <v>NON</v>
          </cell>
          <cell r="O300">
            <v>23.29</v>
          </cell>
          <cell r="P300">
            <v>15.79</v>
          </cell>
          <cell r="Q300">
            <v>28.16</v>
          </cell>
          <cell r="R300">
            <v>12.94</v>
          </cell>
          <cell r="S300">
            <v>-3.29</v>
          </cell>
        </row>
        <row r="301">
          <cell r="A301" t="str">
            <v>LU0935228691</v>
          </cell>
          <cell r="B301" t="str">
            <v>Natixis AM Funds Seeyond Multi Asset Conservative Growth Fund R/A (EUR) Acc</v>
          </cell>
          <cell r="C301" t="str">
            <v>Natixis Investment Managers International</v>
          </cell>
          <cell r="D301" t="str">
            <v>Allocation Flexible Prudent Monde</v>
          </cell>
          <cell r="E301" t="str">
            <v>EUR</v>
          </cell>
          <cell r="F301">
            <v>4</v>
          </cell>
          <cell r="G301">
            <v>3</v>
          </cell>
          <cell r="H301" t="str">
            <v>NON</v>
          </cell>
          <cell r="I301" t="str">
            <v>NON</v>
          </cell>
          <cell r="J301">
            <v>6</v>
          </cell>
          <cell r="K301" t="str">
            <v>NON</v>
          </cell>
          <cell r="L301" t="str">
            <v>NON</v>
          </cell>
          <cell r="M301" t="str">
            <v>NON</v>
          </cell>
          <cell r="N301" t="str">
            <v>NON</v>
          </cell>
          <cell r="O301">
            <v>6.2</v>
          </cell>
          <cell r="P301">
            <v>3.66</v>
          </cell>
          <cell r="Q301">
            <v>3.97</v>
          </cell>
          <cell r="R301">
            <v>1.77</v>
          </cell>
          <cell r="S301">
            <v>1.45</v>
          </cell>
        </row>
        <row r="302">
          <cell r="A302" t="str">
            <v>LU0227384020</v>
          </cell>
          <cell r="B302" t="str">
            <v>Nordea 1 Stable Return Fund BP EUR</v>
          </cell>
          <cell r="C302" t="str">
            <v>Nordea Investment Funds</v>
          </cell>
          <cell r="D302" t="str">
            <v>Allocation Flexible Monde</v>
          </cell>
          <cell r="E302" t="str">
            <v>EUR</v>
          </cell>
          <cell r="F302">
            <v>2</v>
          </cell>
          <cell r="G302">
            <v>3</v>
          </cell>
          <cell r="H302" t="str">
            <v>NON</v>
          </cell>
          <cell r="I302" t="str">
            <v>NON</v>
          </cell>
          <cell r="J302">
            <v>8</v>
          </cell>
          <cell r="K302" t="str">
            <v>OUI</v>
          </cell>
          <cell r="L302" t="str">
            <v>NON</v>
          </cell>
          <cell r="M302" t="str">
            <v>NON</v>
          </cell>
          <cell r="N302" t="str">
            <v>NON</v>
          </cell>
          <cell r="O302">
            <v>13.16</v>
          </cell>
          <cell r="P302">
            <v>6.66</v>
          </cell>
          <cell r="Q302">
            <v>10.55</v>
          </cell>
          <cell r="R302">
            <v>7.76</v>
          </cell>
          <cell r="S302">
            <v>-0.57999999999999996</v>
          </cell>
        </row>
        <row r="303">
          <cell r="A303" t="str">
            <v>LU0445386369</v>
          </cell>
          <cell r="B303" t="str">
            <v>Nordea 1 Alpha 10 MA Fund BP EUR</v>
          </cell>
          <cell r="C303" t="str">
            <v>Nordea Investment Funds</v>
          </cell>
          <cell r="D303" t="str">
            <v>Performance absolue euro multi classe d'actifs</v>
          </cell>
          <cell r="E303" t="str">
            <v>EUR</v>
          </cell>
          <cell r="F303">
            <v>5</v>
          </cell>
          <cell r="G303">
            <v>4</v>
          </cell>
          <cell r="H303" t="str">
            <v>NON</v>
          </cell>
          <cell r="I303" t="str">
            <v>NON</v>
          </cell>
          <cell r="J303">
            <v>6</v>
          </cell>
          <cell r="K303" t="str">
            <v>OUI</v>
          </cell>
          <cell r="L303" t="str">
            <v>NON</v>
          </cell>
          <cell r="M303" t="str">
            <v>NON</v>
          </cell>
          <cell r="N303" t="str">
            <v>NON</v>
          </cell>
          <cell r="O303">
            <v>18.52</v>
          </cell>
          <cell r="P303">
            <v>8.11</v>
          </cell>
          <cell r="Q303">
            <v>8.39</v>
          </cell>
          <cell r="R303">
            <v>6.99</v>
          </cell>
          <cell r="S303">
            <v>7.08</v>
          </cell>
        </row>
        <row r="304">
          <cell r="A304" t="str">
            <v>FR0000299356</v>
          </cell>
          <cell r="B304" t="str">
            <v>Norden SRI</v>
          </cell>
          <cell r="C304" t="str">
            <v>Lazard Frères Gestion</v>
          </cell>
          <cell r="D304" t="str">
            <v>Actions Pays Nordiques</v>
          </cell>
          <cell r="E304" t="str">
            <v>EUR</v>
          </cell>
          <cell r="F304">
            <v>1</v>
          </cell>
          <cell r="G304">
            <v>6</v>
          </cell>
          <cell r="H304" t="str">
            <v>OUI</v>
          </cell>
          <cell r="I304" t="str">
            <v>NON</v>
          </cell>
          <cell r="J304">
            <v>8</v>
          </cell>
          <cell r="K304" t="str">
            <v>OUI</v>
          </cell>
          <cell r="L304" t="str">
            <v>OUI</v>
          </cell>
          <cell r="M304" t="str">
            <v>NON</v>
          </cell>
          <cell r="N304" t="str">
            <v>NON</v>
          </cell>
          <cell r="O304">
            <v>44.59</v>
          </cell>
          <cell r="P304">
            <v>19.760000000000002</v>
          </cell>
          <cell r="Q304">
            <v>34.89</v>
          </cell>
          <cell r="R304">
            <v>18.64</v>
          </cell>
          <cell r="S304">
            <v>11.29</v>
          </cell>
        </row>
        <row r="305">
          <cell r="A305" t="str">
            <v>FR0011585520</v>
          </cell>
          <cell r="B305" t="str">
            <v>Nova Europe ISR A</v>
          </cell>
          <cell r="C305" t="str">
            <v>Eiffel Investment Group</v>
          </cell>
          <cell r="D305" t="str">
            <v>Actions Europe Petites et Moyennes Capitalisations</v>
          </cell>
          <cell r="E305" t="str">
            <v>EUR</v>
          </cell>
          <cell r="F305">
            <v>5</v>
          </cell>
          <cell r="G305">
            <v>5</v>
          </cell>
          <cell r="H305" t="str">
            <v>OUI</v>
          </cell>
          <cell r="I305" t="str">
            <v>OUI</v>
          </cell>
          <cell r="J305">
            <v>8</v>
          </cell>
          <cell r="K305" t="str">
            <v>OUI</v>
          </cell>
          <cell r="L305" t="str">
            <v>OUI</v>
          </cell>
          <cell r="M305" t="str">
            <v>NON</v>
          </cell>
          <cell r="N305" t="str">
            <v>NON</v>
          </cell>
          <cell r="O305">
            <v>69.31</v>
          </cell>
          <cell r="P305">
            <v>16.52</v>
          </cell>
          <cell r="Q305">
            <v>31.06</v>
          </cell>
          <cell r="R305">
            <v>27.17</v>
          </cell>
          <cell r="S305">
            <v>12.01</v>
          </cell>
        </row>
        <row r="306">
          <cell r="A306" t="str">
            <v>FR0010262436</v>
          </cell>
          <cell r="B306" t="str">
            <v>Lazard Small Caps France A</v>
          </cell>
          <cell r="C306" t="str">
            <v>Lazard Frères Gestion</v>
          </cell>
          <cell r="D306" t="str">
            <v>Actions France Petites et Moyennes Capitalisations</v>
          </cell>
          <cell r="E306" t="str">
            <v>EUR</v>
          </cell>
          <cell r="F306">
            <v>4</v>
          </cell>
          <cell r="G306">
            <v>6</v>
          </cell>
          <cell r="H306" t="str">
            <v>OUI</v>
          </cell>
          <cell r="I306" t="str">
            <v>NON</v>
          </cell>
          <cell r="J306">
            <v>6</v>
          </cell>
          <cell r="K306" t="str">
            <v>OUI</v>
          </cell>
          <cell r="L306" t="str">
            <v>NON</v>
          </cell>
          <cell r="M306" t="str">
            <v>NON</v>
          </cell>
          <cell r="N306" t="str">
            <v>NON</v>
          </cell>
          <cell r="O306">
            <v>48.9</v>
          </cell>
          <cell r="P306">
            <v>19.690000000000001</v>
          </cell>
          <cell r="Q306">
            <v>36.15</v>
          </cell>
          <cell r="R306">
            <v>21.07</v>
          </cell>
          <cell r="S306">
            <v>6.59</v>
          </cell>
        </row>
        <row r="307">
          <cell r="A307" t="str">
            <v>FR0000989899</v>
          </cell>
          <cell r="B307" t="str">
            <v>ODDO BHF Avenir CR-EUR</v>
          </cell>
          <cell r="C307" t="str">
            <v>Oddo BHF Asset Management France</v>
          </cell>
          <cell r="D307" t="str">
            <v>Actions France Petites et Moyennes Capitalisations</v>
          </cell>
          <cell r="E307" t="str">
            <v>EUR</v>
          </cell>
          <cell r="F307">
            <v>4</v>
          </cell>
          <cell r="G307">
            <v>6</v>
          </cell>
          <cell r="H307" t="str">
            <v>OUI</v>
          </cell>
          <cell r="I307" t="str">
            <v>NON</v>
          </cell>
          <cell r="J307">
            <v>8</v>
          </cell>
          <cell r="K307" t="str">
            <v>OUI</v>
          </cell>
          <cell r="L307" t="str">
            <v>OUI</v>
          </cell>
          <cell r="M307" t="str">
            <v>NON</v>
          </cell>
          <cell r="N307" t="str">
            <v>NON</v>
          </cell>
          <cell r="O307">
            <v>46.32</v>
          </cell>
          <cell r="P307">
            <v>20.89</v>
          </cell>
          <cell r="Q307">
            <v>37.68</v>
          </cell>
          <cell r="R307">
            <v>15.18</v>
          </cell>
          <cell r="S307">
            <v>3.97</v>
          </cell>
        </row>
        <row r="308">
          <cell r="A308" t="str">
            <v>FR0000990095</v>
          </cell>
          <cell r="B308" t="str">
            <v>ODDO BHF Avenir Euro CR-EUR</v>
          </cell>
          <cell r="C308" t="str">
            <v>Oddo BHF Asset Management France</v>
          </cell>
          <cell r="D308" t="str">
            <v>Actions Zone Euro Petites et Moyennes Capitalisations</v>
          </cell>
          <cell r="E308" t="str">
            <v>EUR</v>
          </cell>
          <cell r="F308">
            <v>3</v>
          </cell>
          <cell r="G308">
            <v>6</v>
          </cell>
          <cell r="H308" t="str">
            <v>OUI</v>
          </cell>
          <cell r="I308" t="str">
            <v>NON</v>
          </cell>
          <cell r="J308">
            <v>8</v>
          </cell>
          <cell r="K308" t="str">
            <v>OUI</v>
          </cell>
          <cell r="L308" t="str">
            <v>OUI</v>
          </cell>
          <cell r="M308" t="str">
            <v>NON</v>
          </cell>
          <cell r="N308" t="str">
            <v>NON</v>
          </cell>
          <cell r="O308">
            <v>43.97</v>
          </cell>
          <cell r="P308">
            <v>20.2</v>
          </cell>
          <cell r="Q308">
            <v>37.04</v>
          </cell>
          <cell r="R308">
            <v>12.71</v>
          </cell>
          <cell r="S308">
            <v>4.49</v>
          </cell>
        </row>
        <row r="309">
          <cell r="A309" t="str">
            <v>FR0000974149</v>
          </cell>
          <cell r="B309" t="str">
            <v>ODDO BHF Avenir Europe CR-EUR</v>
          </cell>
          <cell r="C309" t="str">
            <v>Oddo BHF Asset Management France</v>
          </cell>
          <cell r="D309" t="str">
            <v>Actions Europe Petites et Moyennes Capitalisations</v>
          </cell>
          <cell r="E309" t="str">
            <v>EUR</v>
          </cell>
          <cell r="F309">
            <v>2</v>
          </cell>
          <cell r="G309">
            <v>6</v>
          </cell>
          <cell r="H309" t="str">
            <v>NON</v>
          </cell>
          <cell r="I309" t="str">
            <v>NON</v>
          </cell>
          <cell r="J309">
            <v>8</v>
          </cell>
          <cell r="K309" t="str">
            <v>OUI</v>
          </cell>
          <cell r="L309" t="str">
            <v>OUI</v>
          </cell>
          <cell r="M309" t="str">
            <v>NON</v>
          </cell>
          <cell r="N309" t="str">
            <v>NON</v>
          </cell>
          <cell r="O309">
            <v>41.26</v>
          </cell>
          <cell r="P309">
            <v>20.47</v>
          </cell>
          <cell r="Q309">
            <v>38.17</v>
          </cell>
          <cell r="R309">
            <v>8.1</v>
          </cell>
          <cell r="S309">
            <v>6.91</v>
          </cell>
        </row>
        <row r="310">
          <cell r="A310" t="str">
            <v>FR0010574434</v>
          </cell>
          <cell r="B310" t="str">
            <v>ODDO BHF Génération CR-EUR</v>
          </cell>
          <cell r="C310" t="str">
            <v>Oddo BHF Asset Management France</v>
          </cell>
          <cell r="D310" t="str">
            <v>Actions Europe</v>
          </cell>
          <cell r="E310" t="str">
            <v>EUR</v>
          </cell>
          <cell r="F310">
            <v>2</v>
          </cell>
          <cell r="G310">
            <v>6</v>
          </cell>
          <cell r="H310" t="str">
            <v>OUI</v>
          </cell>
          <cell r="I310" t="str">
            <v>NON</v>
          </cell>
          <cell r="J310">
            <v>8</v>
          </cell>
          <cell r="K310" t="str">
            <v>OUI</v>
          </cell>
          <cell r="L310" t="str">
            <v>OUI</v>
          </cell>
          <cell r="M310" t="str">
            <v>NON</v>
          </cell>
          <cell r="N310" t="str">
            <v>NON</v>
          </cell>
          <cell r="O310">
            <v>32.159999999999997</v>
          </cell>
          <cell r="P310">
            <v>22.22</v>
          </cell>
          <cell r="Q310">
            <v>38.03</v>
          </cell>
          <cell r="R310">
            <v>16.88</v>
          </cell>
          <cell r="S310">
            <v>0.77</v>
          </cell>
        </row>
        <row r="311">
          <cell r="A311" t="str">
            <v>FR0000989915</v>
          </cell>
          <cell r="B311" t="str">
            <v>ODDO BHF Immobilier CR-EUR</v>
          </cell>
          <cell r="C311" t="str">
            <v>Oddo BHF Asset Management France</v>
          </cell>
          <cell r="D311" t="str">
            <v>Actions Sectorielles Immobilier Europe</v>
          </cell>
          <cell r="E311" t="str">
            <v>EUR</v>
          </cell>
          <cell r="F311">
            <v>2</v>
          </cell>
          <cell r="G311">
            <v>6</v>
          </cell>
          <cell r="H311" t="str">
            <v>NON</v>
          </cell>
          <cell r="I311" t="str">
            <v>NON</v>
          </cell>
          <cell r="J311">
            <v>8</v>
          </cell>
          <cell r="K311" t="str">
            <v>OUI</v>
          </cell>
          <cell r="L311" t="str">
            <v>NON</v>
          </cell>
          <cell r="M311" t="str">
            <v>NON</v>
          </cell>
          <cell r="N311" t="str">
            <v>NON</v>
          </cell>
          <cell r="O311">
            <v>10.99</v>
          </cell>
          <cell r="P311">
            <v>20.86</v>
          </cell>
          <cell r="Q311">
            <v>41.24</v>
          </cell>
          <cell r="R311">
            <v>5.44</v>
          </cell>
          <cell r="S311">
            <v>-9.0399999999999991</v>
          </cell>
        </row>
        <row r="312">
          <cell r="A312" t="str">
            <v>FR0010109165</v>
          </cell>
          <cell r="B312" t="str">
            <v>ODDO BHF ProActif Europe CR-EUR</v>
          </cell>
          <cell r="C312" t="str">
            <v>Oddo BHF Asset Management France</v>
          </cell>
          <cell r="D312" t="str">
            <v>Allocation Flexible Europe</v>
          </cell>
          <cell r="E312" t="str">
            <v>EUR</v>
          </cell>
          <cell r="F312">
            <v>1</v>
          </cell>
          <cell r="G312">
            <v>4</v>
          </cell>
          <cell r="H312" t="str">
            <v>NON</v>
          </cell>
          <cell r="I312" t="str">
            <v>NON</v>
          </cell>
          <cell r="J312">
            <v>6</v>
          </cell>
          <cell r="K312" t="str">
            <v>NON</v>
          </cell>
          <cell r="L312" t="str">
            <v>NON</v>
          </cell>
          <cell r="M312" t="str">
            <v>NON</v>
          </cell>
          <cell r="N312" t="str">
            <v>NON</v>
          </cell>
          <cell r="O312">
            <v>1.29</v>
          </cell>
          <cell r="P312">
            <v>8.26</v>
          </cell>
          <cell r="Q312">
            <v>17.93</v>
          </cell>
          <cell r="R312">
            <v>-1.96</v>
          </cell>
          <cell r="S312">
            <v>0.49</v>
          </cell>
        </row>
        <row r="313">
          <cell r="A313" t="str">
            <v>FR0010508333</v>
          </cell>
          <cell r="B313" t="str">
            <v>OFI RS Act4 Green Future OFI Actions Monde Durable</v>
          </cell>
          <cell r="C313" t="str">
            <v>OFI Asset Management</v>
          </cell>
          <cell r="D313" t="str">
            <v>Actions Monde</v>
          </cell>
          <cell r="E313" t="str">
            <v>EUR</v>
          </cell>
          <cell r="F313">
            <v>3</v>
          </cell>
          <cell r="G313">
            <v>6</v>
          </cell>
          <cell r="H313" t="str">
            <v>NON</v>
          </cell>
          <cell r="I313" t="str">
            <v>NON</v>
          </cell>
          <cell r="J313">
            <v>9</v>
          </cell>
          <cell r="K313" t="str">
            <v>OUI</v>
          </cell>
          <cell r="L313" t="str">
            <v>NON</v>
          </cell>
          <cell r="M313" t="str">
            <v>OUI</v>
          </cell>
          <cell r="N313" t="str">
            <v>NON</v>
          </cell>
          <cell r="O313">
            <v>54.93</v>
          </cell>
          <cell r="P313">
            <v>17.84</v>
          </cell>
          <cell r="Q313">
            <v>34.369999999999997</v>
          </cell>
          <cell r="R313">
            <v>25.54</v>
          </cell>
          <cell r="S313">
            <v>7.45</v>
          </cell>
        </row>
        <row r="314">
          <cell r="A314" t="str">
            <v>FR0013267150</v>
          </cell>
          <cell r="B314" t="str">
            <v>OFI RS Equity Climate Change RC</v>
          </cell>
          <cell r="C314" t="str">
            <v>OFI Asset Management</v>
          </cell>
          <cell r="D314" t="str">
            <v>Actions Europe</v>
          </cell>
          <cell r="E314" t="str">
            <v>EUR</v>
          </cell>
          <cell r="F314">
            <v>5</v>
          </cell>
          <cell r="G314">
            <v>6</v>
          </cell>
          <cell r="H314" t="str">
            <v>OUI</v>
          </cell>
          <cell r="I314" t="str">
            <v>NON</v>
          </cell>
          <cell r="J314">
            <v>9</v>
          </cell>
          <cell r="K314" t="str">
            <v>OUI</v>
          </cell>
          <cell r="L314" t="str">
            <v>OUI</v>
          </cell>
          <cell r="M314" t="str">
            <v>NON</v>
          </cell>
          <cell r="N314" t="str">
            <v>NON</v>
          </cell>
          <cell r="O314">
            <v>56.95</v>
          </cell>
          <cell r="P314">
            <v>18.52</v>
          </cell>
          <cell r="Q314">
            <v>30.67</v>
          </cell>
          <cell r="R314">
            <v>13.08</v>
          </cell>
          <cell r="S314">
            <v>10.28</v>
          </cell>
        </row>
        <row r="315">
          <cell r="A315" t="str">
            <v>LU0185495495</v>
          </cell>
          <cell r="B315" t="str">
            <v>OFI Invest US Equity R EUR</v>
          </cell>
          <cell r="C315" t="str">
            <v>OFI Lux</v>
          </cell>
          <cell r="D315" t="str">
            <v>Actions Etats-Unis</v>
          </cell>
          <cell r="E315" t="str">
            <v>EUR</v>
          </cell>
          <cell r="F315">
            <v>4</v>
          </cell>
          <cell r="G315">
            <v>6</v>
          </cell>
          <cell r="H315" t="str">
            <v>NON</v>
          </cell>
          <cell r="I315" t="str">
            <v>NON</v>
          </cell>
          <cell r="J315">
            <v>6</v>
          </cell>
          <cell r="K315" t="str">
            <v>NON</v>
          </cell>
          <cell r="L315" t="str">
            <v>NON</v>
          </cell>
          <cell r="M315" t="str">
            <v>NON</v>
          </cell>
          <cell r="N315" t="str">
            <v>NON</v>
          </cell>
          <cell r="O315">
            <v>72.62</v>
          </cell>
          <cell r="P315">
            <v>20.47</v>
          </cell>
          <cell r="Q315">
            <v>35.520000000000003</v>
          </cell>
          <cell r="R315">
            <v>23.87</v>
          </cell>
          <cell r="S315">
            <v>15.48</v>
          </cell>
        </row>
        <row r="316">
          <cell r="A316" t="str">
            <v>FR0007043781</v>
          </cell>
          <cell r="B316" t="str">
            <v>OFI Ming R</v>
          </cell>
          <cell r="C316" t="str">
            <v>OFI Asset Management</v>
          </cell>
          <cell r="D316" t="str">
            <v>Actions Grande Chine</v>
          </cell>
          <cell r="E316" t="str">
            <v>EUR</v>
          </cell>
          <cell r="F316">
            <v>3</v>
          </cell>
          <cell r="G316">
            <v>6</v>
          </cell>
          <cell r="H316" t="str">
            <v>NON</v>
          </cell>
          <cell r="I316" t="str">
            <v>NON</v>
          </cell>
          <cell r="J316">
            <v>8</v>
          </cell>
          <cell r="K316" t="str">
            <v>OUI</v>
          </cell>
          <cell r="L316" t="str">
            <v>NON</v>
          </cell>
          <cell r="M316" t="str">
            <v>NON</v>
          </cell>
          <cell r="N316" t="str">
            <v>NON</v>
          </cell>
          <cell r="O316">
            <v>42.24</v>
          </cell>
          <cell r="P316">
            <v>19.41</v>
          </cell>
          <cell r="Q316">
            <v>21.47</v>
          </cell>
          <cell r="R316">
            <v>-3.16</v>
          </cell>
          <cell r="S316">
            <v>25.13</v>
          </cell>
        </row>
        <row r="317">
          <cell r="A317" t="str">
            <v>LU0286061501</v>
          </cell>
          <cell r="B317" t="str">
            <v>OFI Invest Global Emerging Equity R EUR</v>
          </cell>
          <cell r="C317" t="str">
            <v>OFI Lux</v>
          </cell>
          <cell r="D317" t="str">
            <v>Actions Pays Emergents Monde</v>
          </cell>
          <cell r="E317" t="str">
            <v>EUR</v>
          </cell>
          <cell r="F317">
            <v>1</v>
          </cell>
          <cell r="G317">
            <v>6</v>
          </cell>
          <cell r="H317" t="str">
            <v>NON</v>
          </cell>
          <cell r="I317" t="str">
            <v>NON</v>
          </cell>
          <cell r="J317">
            <v>6</v>
          </cell>
          <cell r="K317" t="str">
            <v>NON</v>
          </cell>
          <cell r="L317" t="str">
            <v>NON</v>
          </cell>
          <cell r="M317" t="str">
            <v>NON</v>
          </cell>
          <cell r="N317" t="str">
            <v>NON</v>
          </cell>
          <cell r="O317">
            <v>16.68</v>
          </cell>
          <cell r="P317">
            <v>18.059999999999999</v>
          </cell>
          <cell r="Q317">
            <v>33.58</v>
          </cell>
          <cell r="R317">
            <v>-2.3199999999999998</v>
          </cell>
          <cell r="S317">
            <v>4.43</v>
          </cell>
        </row>
        <row r="318">
          <cell r="A318" t="str">
            <v>FR0011170182</v>
          </cell>
          <cell r="B318" t="str">
            <v>OFI Financial Investment Precious Metals R</v>
          </cell>
          <cell r="C318" t="str">
            <v>OFI Asset Management</v>
          </cell>
          <cell r="D318" t="str">
            <v>Matières Premières physiques</v>
          </cell>
          <cell r="E318" t="str">
            <v>EUR</v>
          </cell>
          <cell r="F318" t="str">
            <v>NC</v>
          </cell>
          <cell r="G318">
            <v>6</v>
          </cell>
          <cell r="H318" t="str">
            <v>NON</v>
          </cell>
          <cell r="I318" t="str">
            <v>NON</v>
          </cell>
          <cell r="J318">
            <v>6</v>
          </cell>
          <cell r="K318" t="str">
            <v>NON</v>
          </cell>
          <cell r="L318" t="str">
            <v>NON</v>
          </cell>
          <cell r="M318" t="str">
            <v>NON</v>
          </cell>
          <cell r="N318" t="str">
            <v>NON</v>
          </cell>
          <cell r="O318">
            <v>31.95</v>
          </cell>
          <cell r="P318">
            <v>25.19</v>
          </cell>
          <cell r="Q318">
            <v>30.49</v>
          </cell>
          <cell r="R318">
            <v>-16.68</v>
          </cell>
          <cell r="S318">
            <v>24.54</v>
          </cell>
        </row>
        <row r="319">
          <cell r="A319" t="str">
            <v>FR0013247392</v>
          </cell>
          <cell r="B319" t="str">
            <v>OFI RS Equilibre RC EUR Acc</v>
          </cell>
          <cell r="C319" t="str">
            <v>OFI Asset Management</v>
          </cell>
          <cell r="D319" t="str">
            <v>Allocation Flexible Europe</v>
          </cell>
          <cell r="E319" t="str">
            <v>EUR</v>
          </cell>
          <cell r="F319">
            <v>3</v>
          </cell>
          <cell r="G319">
            <v>4</v>
          </cell>
          <cell r="H319" t="str">
            <v>NON</v>
          </cell>
          <cell r="I319" t="str">
            <v>NON</v>
          </cell>
          <cell r="J319">
            <v>8</v>
          </cell>
          <cell r="K319" t="str">
            <v>OUI</v>
          </cell>
          <cell r="L319" t="str">
            <v>OUI</v>
          </cell>
          <cell r="M319" t="str">
            <v>NON</v>
          </cell>
          <cell r="N319" t="str">
            <v>NON</v>
          </cell>
          <cell r="O319">
            <v>12.08</v>
          </cell>
          <cell r="P319">
            <v>8.14</v>
          </cell>
          <cell r="Q319">
            <v>16.84</v>
          </cell>
          <cell r="R319">
            <v>2.82</v>
          </cell>
          <cell r="S319">
            <v>2.99</v>
          </cell>
        </row>
        <row r="320">
          <cell r="A320" t="str">
            <v>FR0013275112</v>
          </cell>
          <cell r="B320" t="str">
            <v>OFI Financial Investment RS Euro Equity R</v>
          </cell>
          <cell r="C320" t="str">
            <v>OFI Asset Management</v>
          </cell>
          <cell r="D320" t="str">
            <v>Actions Zone Euro</v>
          </cell>
          <cell r="E320" t="str">
            <v>EUR</v>
          </cell>
          <cell r="F320">
            <v>4</v>
          </cell>
          <cell r="G320">
            <v>6</v>
          </cell>
          <cell r="H320" t="str">
            <v>OUI</v>
          </cell>
          <cell r="I320" t="str">
            <v>NON</v>
          </cell>
          <cell r="J320">
            <v>8</v>
          </cell>
          <cell r="K320" t="str">
            <v>OUI</v>
          </cell>
          <cell r="L320" t="str">
            <v>OUI</v>
          </cell>
          <cell r="M320" t="str">
            <v>NON</v>
          </cell>
          <cell r="N320" t="str">
            <v>NON</v>
          </cell>
          <cell r="O320">
            <v>34.69</v>
          </cell>
          <cell r="P320">
            <v>21.46</v>
          </cell>
          <cell r="Q320">
            <v>35.909999999999997</v>
          </cell>
          <cell r="R320">
            <v>12.56</v>
          </cell>
          <cell r="S320">
            <v>0.59</v>
          </cell>
        </row>
        <row r="321">
          <cell r="A321" t="str">
            <v>FR0013303609</v>
          </cell>
          <cell r="B321" t="str">
            <v>OFI Financial Investment RS European Convertible Bond RC</v>
          </cell>
          <cell r="C321" t="str">
            <v>OFI Asset Management</v>
          </cell>
          <cell r="D321" t="str">
            <v>Obligations Convertibles Europe</v>
          </cell>
          <cell r="E321" t="str">
            <v>EUR</v>
          </cell>
          <cell r="F321">
            <v>3</v>
          </cell>
          <cell r="G321">
            <v>4</v>
          </cell>
          <cell r="H321" t="str">
            <v>NON</v>
          </cell>
          <cell r="I321" t="str">
            <v>NON</v>
          </cell>
          <cell r="J321">
            <v>8</v>
          </cell>
          <cell r="K321" t="str">
            <v>OUI</v>
          </cell>
          <cell r="L321" t="str">
            <v>OUI</v>
          </cell>
          <cell r="M321" t="str">
            <v>NON</v>
          </cell>
          <cell r="N321" t="str">
            <v>NON</v>
          </cell>
          <cell r="O321">
            <v>10.79</v>
          </cell>
          <cell r="P321">
            <v>7.22</v>
          </cell>
          <cell r="Q321">
            <v>12.79</v>
          </cell>
          <cell r="R321">
            <v>1.72</v>
          </cell>
          <cell r="S321">
            <v>4.32</v>
          </cell>
        </row>
        <row r="322">
          <cell r="A322" t="str">
            <v>FR0010564351</v>
          </cell>
          <cell r="B322" t="str">
            <v>OFI RS MultiTrack R</v>
          </cell>
          <cell r="C322" t="str">
            <v>OFI Asset Management</v>
          </cell>
          <cell r="D322" t="str">
            <v>Allocation Flexible Monde</v>
          </cell>
          <cell r="E322" t="str">
            <v>EUR</v>
          </cell>
          <cell r="F322">
            <v>5</v>
          </cell>
          <cell r="G322">
            <v>4</v>
          </cell>
          <cell r="H322" t="str">
            <v>NON</v>
          </cell>
          <cell r="I322" t="str">
            <v>NON</v>
          </cell>
          <cell r="J322">
            <v>8</v>
          </cell>
          <cell r="K322" t="str">
            <v>OUI</v>
          </cell>
          <cell r="L322" t="str">
            <v>OUI</v>
          </cell>
          <cell r="M322" t="str">
            <v>NON</v>
          </cell>
          <cell r="N322" t="str">
            <v>NON</v>
          </cell>
          <cell r="O322">
            <v>33.78</v>
          </cell>
          <cell r="P322">
            <v>11.69</v>
          </cell>
          <cell r="Q322">
            <v>20.28</v>
          </cell>
          <cell r="R322">
            <v>8.7200000000000006</v>
          </cell>
          <cell r="S322">
            <v>12.75</v>
          </cell>
        </row>
        <row r="323">
          <cell r="A323" t="str">
            <v>IE0005264092</v>
          </cell>
          <cell r="B323" t="str">
            <v>Jupiter Asset Management Series plc Merian European Equity Fund L EUR Acc</v>
          </cell>
          <cell r="C323" t="str">
            <v>Jupiter Asset Management (Europe) Limited</v>
          </cell>
          <cell r="D323" t="str">
            <v>Actions Europe</v>
          </cell>
          <cell r="E323" t="str">
            <v>EUR</v>
          </cell>
          <cell r="F323">
            <v>3</v>
          </cell>
          <cell r="G323">
            <v>6</v>
          </cell>
          <cell r="H323" t="str">
            <v>NON</v>
          </cell>
          <cell r="I323" t="str">
            <v>NON</v>
          </cell>
          <cell r="J323" t="str">
            <v>NC</v>
          </cell>
          <cell r="K323" t="str">
            <v>NON</v>
          </cell>
          <cell r="L323" t="str">
            <v>NON</v>
          </cell>
          <cell r="M323" t="str">
            <v>NON</v>
          </cell>
          <cell r="N323" t="str">
            <v>NON</v>
          </cell>
          <cell r="O323">
            <v>37.92</v>
          </cell>
          <cell r="P323">
            <v>18.239999999999998</v>
          </cell>
          <cell r="Q323">
            <v>37.549999999999997</v>
          </cell>
          <cell r="R323">
            <v>20.92</v>
          </cell>
          <cell r="S323">
            <v>-1.08</v>
          </cell>
        </row>
        <row r="324">
          <cell r="A324" t="str">
            <v>FR0011513563</v>
          </cell>
          <cell r="B324" t="str">
            <v>BNP Paribas Diversipierre P</v>
          </cell>
          <cell r="C324" t="str">
            <v>BNP Paribas Real Estate Investment Management France</v>
          </cell>
          <cell r="D324" t="str">
            <v>OPCI</v>
          </cell>
          <cell r="E324" t="str">
            <v>EUR</v>
          </cell>
          <cell r="F324" t="str">
            <v>NC</v>
          </cell>
          <cell r="G324">
            <v>4</v>
          </cell>
          <cell r="H324" t="str">
            <v>NON</v>
          </cell>
          <cell r="I324" t="str">
            <v>NON</v>
          </cell>
          <cell r="J324" t="str">
            <v>NC</v>
          </cell>
          <cell r="K324" t="str">
            <v>OUI</v>
          </cell>
          <cell r="L324" t="str">
            <v>OUI</v>
          </cell>
          <cell r="M324" t="str">
            <v>NON</v>
          </cell>
          <cell r="N324" t="str">
            <v>NON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-1.17</v>
          </cell>
        </row>
        <row r="325">
          <cell r="A325" t="str">
            <v>FR0013142551</v>
          </cell>
          <cell r="B325" t="str">
            <v>Silver Generation A</v>
          </cell>
          <cell r="C325" t="str">
            <v>A Plus Finance</v>
          </cell>
          <cell r="D325" t="str">
            <v>OPCI</v>
          </cell>
          <cell r="E325" t="str">
            <v>EUR</v>
          </cell>
          <cell r="F325" t="str">
            <v>NC</v>
          </cell>
          <cell r="G325">
            <v>4</v>
          </cell>
          <cell r="H325" t="str">
            <v>NON</v>
          </cell>
          <cell r="I325" t="str">
            <v>NON</v>
          </cell>
          <cell r="J325" t="str">
            <v>NC</v>
          </cell>
          <cell r="K325" t="str">
            <v>OUI</v>
          </cell>
          <cell r="L325" t="str">
            <v>NON</v>
          </cell>
          <cell r="M325" t="str">
            <v>NON</v>
          </cell>
          <cell r="N325" t="str">
            <v>NON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3.64</v>
          </cell>
        </row>
        <row r="326">
          <cell r="A326" t="str">
            <v>FR0013260262</v>
          </cell>
          <cell r="B326" t="str">
            <v>Sofidy Pierre Europe A</v>
          </cell>
          <cell r="C326" t="str">
            <v>Sofidy</v>
          </cell>
          <cell r="D326" t="str">
            <v>OPCI</v>
          </cell>
          <cell r="E326" t="str">
            <v>EUR</v>
          </cell>
          <cell r="F326" t="str">
            <v>NC</v>
          </cell>
          <cell r="G326">
            <v>4</v>
          </cell>
          <cell r="H326" t="str">
            <v>NON</v>
          </cell>
          <cell r="I326" t="str">
            <v>NON</v>
          </cell>
          <cell r="J326">
            <v>6</v>
          </cell>
          <cell r="K326" t="str">
            <v>NON</v>
          </cell>
          <cell r="L326" t="str">
            <v>NON</v>
          </cell>
          <cell r="M326" t="str">
            <v>NON</v>
          </cell>
          <cell r="N326" t="str">
            <v>NON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4.6500000000000004</v>
          </cell>
        </row>
        <row r="327">
          <cell r="A327" t="str">
            <v>FR0011066802</v>
          </cell>
          <cell r="B327" t="str">
            <v>Opcimmo P</v>
          </cell>
          <cell r="C327" t="str">
            <v>Amundi Immobilier</v>
          </cell>
          <cell r="D327" t="str">
            <v>OPCI</v>
          </cell>
          <cell r="E327" t="str">
            <v>EUR</v>
          </cell>
          <cell r="F327" t="str">
            <v>NC</v>
          </cell>
          <cell r="G327">
            <v>4</v>
          </cell>
          <cell r="H327" t="str">
            <v>NON</v>
          </cell>
          <cell r="I327" t="str">
            <v>NON</v>
          </cell>
          <cell r="J327">
            <v>8</v>
          </cell>
          <cell r="K327" t="str">
            <v>OUI</v>
          </cell>
          <cell r="L327" t="str">
            <v>OUI</v>
          </cell>
          <cell r="M327" t="str">
            <v>NON</v>
          </cell>
          <cell r="N327" t="str">
            <v>NON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-2.61</v>
          </cell>
        </row>
        <row r="328">
          <cell r="A328" t="str">
            <v>FR0011540558</v>
          </cell>
          <cell r="B328" t="str">
            <v>Ouessant P</v>
          </cell>
          <cell r="C328" t="str">
            <v>Vivienne Investissement</v>
          </cell>
          <cell r="D328" t="str">
            <v>Performance absolue euro multi classe d'actifs</v>
          </cell>
          <cell r="E328" t="str">
            <v>EUR</v>
          </cell>
          <cell r="F328">
            <v>2</v>
          </cell>
          <cell r="G328">
            <v>4</v>
          </cell>
          <cell r="H328" t="str">
            <v>NON</v>
          </cell>
          <cell r="I328" t="str">
            <v>NON</v>
          </cell>
          <cell r="J328" t="str">
            <v>NC</v>
          </cell>
          <cell r="K328" t="str">
            <v>NON</v>
          </cell>
          <cell r="L328" t="str">
            <v>NON</v>
          </cell>
          <cell r="M328" t="str">
            <v>NON</v>
          </cell>
          <cell r="N328" t="str">
            <v>NON</v>
          </cell>
          <cell r="O328">
            <v>12.35</v>
          </cell>
          <cell r="P328">
            <v>7.62</v>
          </cell>
          <cell r="Q328">
            <v>7.65</v>
          </cell>
          <cell r="R328">
            <v>-5.1100000000000003</v>
          </cell>
          <cell r="S328">
            <v>4.04</v>
          </cell>
        </row>
        <row r="329">
          <cell r="A329" t="str">
            <v>LU2030555283</v>
          </cell>
          <cell r="B329" t="str">
            <v>Oyster Stable Return C EUR HP</v>
          </cell>
          <cell r="C329" t="str">
            <v>iM Global Partner Asset Management S.A.</v>
          </cell>
          <cell r="D329" t="str">
            <v>Performance absolue euro Long/Short Market Neutral</v>
          </cell>
          <cell r="E329" t="str">
            <v>EUR</v>
          </cell>
          <cell r="F329">
            <v>5</v>
          </cell>
          <cell r="G329">
            <v>4</v>
          </cell>
          <cell r="H329" t="str">
            <v>NON</v>
          </cell>
          <cell r="I329" t="str">
            <v>NON</v>
          </cell>
          <cell r="J329" t="str">
            <v>NC</v>
          </cell>
          <cell r="K329" t="str">
            <v>NON</v>
          </cell>
          <cell r="L329" t="str">
            <v>NON</v>
          </cell>
          <cell r="M329" t="str">
            <v>NON</v>
          </cell>
          <cell r="N329" t="str">
            <v>NON</v>
          </cell>
          <cell r="O329">
            <v>0</v>
          </cell>
          <cell r="P329">
            <v>0</v>
          </cell>
          <cell r="Q329">
            <v>0</v>
          </cell>
          <cell r="R329">
            <v>2.17</v>
          </cell>
          <cell r="S329">
            <v>2.38</v>
          </cell>
        </row>
        <row r="330">
          <cell r="A330" t="str">
            <v>LU0507009503</v>
          </cell>
          <cell r="B330" t="str">
            <v>Oyster Sustainable Europe C EUR</v>
          </cell>
          <cell r="C330" t="str">
            <v>iM Global Partner Asset Management S.A.</v>
          </cell>
          <cell r="D330" t="str">
            <v>Actions Europe</v>
          </cell>
          <cell r="E330" t="str">
            <v>EUR</v>
          </cell>
          <cell r="F330">
            <v>5</v>
          </cell>
          <cell r="G330">
            <v>6</v>
          </cell>
          <cell r="H330" t="str">
            <v>OUI</v>
          </cell>
          <cell r="I330" t="str">
            <v>NON</v>
          </cell>
          <cell r="J330">
            <v>9</v>
          </cell>
          <cell r="K330" t="str">
            <v>OUI</v>
          </cell>
          <cell r="L330" t="str">
            <v>OUI</v>
          </cell>
          <cell r="M330" t="str">
            <v>NON</v>
          </cell>
          <cell r="N330" t="str">
            <v>NON</v>
          </cell>
          <cell r="O330">
            <v>44.16</v>
          </cell>
          <cell r="P330">
            <v>18.899999999999999</v>
          </cell>
          <cell r="Q330">
            <v>32.57</v>
          </cell>
          <cell r="R330">
            <v>14.98</v>
          </cell>
          <cell r="S330">
            <v>9.59</v>
          </cell>
        </row>
        <row r="331">
          <cell r="A331" t="str">
            <v>LU0212178916</v>
          </cell>
          <cell r="B331" t="str">
            <v>BNP Paribas Funds Europe Small Cap Classic Acc</v>
          </cell>
          <cell r="C331" t="str">
            <v>BNP Paribas Asset Management Luxembourg</v>
          </cell>
          <cell r="D331" t="str">
            <v>Actions Europe Petites et Moyennes Capitalisations</v>
          </cell>
          <cell r="E331" t="str">
            <v>EUR</v>
          </cell>
          <cell r="F331">
            <v>1</v>
          </cell>
          <cell r="G331">
            <v>6</v>
          </cell>
          <cell r="H331" t="str">
            <v>NON</v>
          </cell>
          <cell r="I331" t="str">
            <v>NON</v>
          </cell>
          <cell r="J331">
            <v>8</v>
          </cell>
          <cell r="K331" t="str">
            <v>OUI</v>
          </cell>
          <cell r="L331" t="str">
            <v>NON</v>
          </cell>
          <cell r="M331" t="str">
            <v>NON</v>
          </cell>
          <cell r="N331" t="str">
            <v>NON</v>
          </cell>
          <cell r="O331">
            <v>31.63</v>
          </cell>
          <cell r="P331">
            <v>21.29</v>
          </cell>
          <cell r="Q331">
            <v>40.94</v>
          </cell>
          <cell r="R331">
            <v>10.84</v>
          </cell>
          <cell r="S331">
            <v>-1.95</v>
          </cell>
        </row>
        <row r="332">
          <cell r="A332" t="str">
            <v>LU0194438841</v>
          </cell>
          <cell r="B332" t="str">
            <v>BNP Paribas Funds Japan Small Cap Classic H EUR Acc</v>
          </cell>
          <cell r="C332" t="str">
            <v>BNP Paribas Asset Management Luxembourg</v>
          </cell>
          <cell r="D332" t="str">
            <v>Actions Japon Petites et Moyennes Capitalisations</v>
          </cell>
          <cell r="E332" t="str">
            <v>EUR</v>
          </cell>
          <cell r="F332">
            <v>5</v>
          </cell>
          <cell r="G332">
            <v>6</v>
          </cell>
          <cell r="H332" t="str">
            <v>NON</v>
          </cell>
          <cell r="I332" t="str">
            <v>NON</v>
          </cell>
          <cell r="J332">
            <v>6</v>
          </cell>
          <cell r="K332" t="str">
            <v>OUI</v>
          </cell>
          <cell r="L332" t="str">
            <v>NON</v>
          </cell>
          <cell r="M332" t="str">
            <v>NON</v>
          </cell>
          <cell r="N332" t="str">
            <v>NON</v>
          </cell>
          <cell r="O332">
            <v>22.92</v>
          </cell>
          <cell r="P332">
            <v>21.51</v>
          </cell>
          <cell r="Q332">
            <v>35</v>
          </cell>
          <cell r="R332">
            <v>7.98</v>
          </cell>
          <cell r="S332">
            <v>12.22</v>
          </cell>
        </row>
        <row r="333">
          <cell r="A333" t="str">
            <v>LU0823416762</v>
          </cell>
          <cell r="B333" t="str">
            <v>BNP Paribas Funds Health Care Innovators Classic EUR Acc</v>
          </cell>
          <cell r="C333" t="str">
            <v>BNP Paribas Asset Management Luxembourg</v>
          </cell>
          <cell r="D333" t="str">
            <v>Actions Sectorielles Santé-Pharmacie</v>
          </cell>
          <cell r="E333" t="str">
            <v>EUR</v>
          </cell>
          <cell r="F333">
            <v>1</v>
          </cell>
          <cell r="G333">
            <v>6</v>
          </cell>
          <cell r="H333" t="str">
            <v>NON</v>
          </cell>
          <cell r="I333" t="str">
            <v>NON</v>
          </cell>
          <cell r="J333">
            <v>8</v>
          </cell>
          <cell r="K333" t="str">
            <v>OUI</v>
          </cell>
          <cell r="L333" t="str">
            <v>NON</v>
          </cell>
          <cell r="M333" t="str">
            <v>NON</v>
          </cell>
          <cell r="N333" t="str">
            <v>NON</v>
          </cell>
          <cell r="O333">
            <v>38.42</v>
          </cell>
          <cell r="P333">
            <v>18.48</v>
          </cell>
          <cell r="Q333">
            <v>25.8</v>
          </cell>
          <cell r="R333">
            <v>11.98</v>
          </cell>
          <cell r="S333">
            <v>9.48</v>
          </cell>
        </row>
        <row r="334">
          <cell r="A334" t="str">
            <v>FR0010564245</v>
          </cell>
          <cell r="B334" t="str">
            <v>Club Solutions Patrimoine Réactif A</v>
          </cell>
          <cell r="C334" t="str">
            <v>La Financière De L'Echiquier</v>
          </cell>
          <cell r="D334" t="str">
            <v>Allocation Flexible Monde</v>
          </cell>
          <cell r="E334" t="str">
            <v>EUR</v>
          </cell>
          <cell r="F334">
            <v>2</v>
          </cell>
          <cell r="G334">
            <v>4</v>
          </cell>
          <cell r="H334" t="str">
            <v>NON</v>
          </cell>
          <cell r="I334" t="str">
            <v>NON</v>
          </cell>
          <cell r="J334" t="str">
            <v>NC</v>
          </cell>
          <cell r="K334" t="str">
            <v>OUI</v>
          </cell>
          <cell r="L334" t="str">
            <v>NON</v>
          </cell>
          <cell r="M334" t="str">
            <v>NON</v>
          </cell>
          <cell r="N334" t="str">
            <v>NON</v>
          </cell>
          <cell r="O334">
            <v>14.46</v>
          </cell>
          <cell r="P334">
            <v>6.98</v>
          </cell>
          <cell r="Q334">
            <v>14.74</v>
          </cell>
          <cell r="R334">
            <v>4.07</v>
          </cell>
          <cell r="S334">
            <v>2.94</v>
          </cell>
        </row>
        <row r="335">
          <cell r="A335" t="str">
            <v>LU0386882277</v>
          </cell>
          <cell r="B335" t="str">
            <v>Pictet Global Megatrend Selection P EUR Acc</v>
          </cell>
          <cell r="C335" t="str">
            <v>Pictet Asset Management (Europe) SA</v>
          </cell>
          <cell r="D335" t="str">
            <v>Actions Monde</v>
          </cell>
          <cell r="E335" t="str">
            <v>EUR</v>
          </cell>
          <cell r="F335">
            <v>4</v>
          </cell>
          <cell r="G335">
            <v>6</v>
          </cell>
          <cell r="H335" t="str">
            <v>NON</v>
          </cell>
          <cell r="I335" t="str">
            <v>NON</v>
          </cell>
          <cell r="J335">
            <v>8</v>
          </cell>
          <cell r="K335" t="str">
            <v>OUI</v>
          </cell>
          <cell r="L335" t="str">
            <v>NON</v>
          </cell>
          <cell r="M335" t="str">
            <v>NON</v>
          </cell>
          <cell r="N335" t="str">
            <v>NON</v>
          </cell>
          <cell r="O335">
            <v>59.46</v>
          </cell>
          <cell r="P335">
            <v>18.04</v>
          </cell>
          <cell r="Q335">
            <v>32.299999999999997</v>
          </cell>
          <cell r="R335">
            <v>16.28</v>
          </cell>
          <cell r="S335">
            <v>14.08</v>
          </cell>
        </row>
        <row r="336">
          <cell r="A336" t="str">
            <v>LU0128488383</v>
          </cell>
          <cell r="B336" t="str">
            <v>Pictet USD Government Bonds P USD Acc</v>
          </cell>
          <cell r="C336" t="str">
            <v>Pictet Asset Management (Europe) SA</v>
          </cell>
          <cell r="D336" t="str">
            <v>Obligations USD Diversifiées</v>
          </cell>
          <cell r="E336" t="str">
            <v>USD</v>
          </cell>
          <cell r="F336">
            <v>2</v>
          </cell>
          <cell r="G336">
            <v>3</v>
          </cell>
          <cell r="H336" t="str">
            <v>NON</v>
          </cell>
          <cell r="I336" t="str">
            <v>NON</v>
          </cell>
          <cell r="J336">
            <v>6</v>
          </cell>
          <cell r="K336" t="str">
            <v>NON</v>
          </cell>
          <cell r="L336" t="str">
            <v>NON</v>
          </cell>
          <cell r="M336" t="str">
            <v>NON</v>
          </cell>
          <cell r="N336" t="str">
            <v>NON</v>
          </cell>
          <cell r="O336">
            <v>15.33</v>
          </cell>
          <cell r="P336">
            <v>7.92</v>
          </cell>
          <cell r="Q336">
            <v>16.98</v>
          </cell>
          <cell r="R336">
            <v>5.4</v>
          </cell>
          <cell r="S336">
            <v>-1.1200000000000001</v>
          </cell>
        </row>
        <row r="337">
          <cell r="A337" t="str">
            <v>LU0255978347</v>
          </cell>
          <cell r="B337" t="str">
            <v>Pictet China Equities P EUR</v>
          </cell>
          <cell r="C337" t="str">
            <v>Pictet Asset Management (Europe) SA</v>
          </cell>
          <cell r="D337" t="str">
            <v>Actions Grande Chine</v>
          </cell>
          <cell r="E337" t="str">
            <v>EUR</v>
          </cell>
          <cell r="F337">
            <v>3</v>
          </cell>
          <cell r="G337">
            <v>6</v>
          </cell>
          <cell r="H337" t="str">
            <v>NON</v>
          </cell>
          <cell r="I337" t="str">
            <v>NON</v>
          </cell>
          <cell r="J337">
            <v>6</v>
          </cell>
          <cell r="K337" t="str">
            <v>NON</v>
          </cell>
          <cell r="L337" t="str">
            <v>NON</v>
          </cell>
          <cell r="M337" t="str">
            <v>NON</v>
          </cell>
          <cell r="N337" t="str">
            <v>NON</v>
          </cell>
          <cell r="O337">
            <v>47.15</v>
          </cell>
          <cell r="P337">
            <v>21.25</v>
          </cell>
          <cell r="Q337">
            <v>30.32</v>
          </cell>
          <cell r="R337">
            <v>-11.04</v>
          </cell>
          <cell r="S337">
            <v>28.16</v>
          </cell>
        </row>
        <row r="338">
          <cell r="A338" t="str">
            <v>LU0280435388</v>
          </cell>
          <cell r="B338" t="str">
            <v>Pictet Clean Energy P EUR Acc</v>
          </cell>
          <cell r="C338" t="str">
            <v>Pictet Asset Management (Europe) SA</v>
          </cell>
          <cell r="D338" t="str">
            <v>Actions Sectorielles Energie, Matières Premières, Or</v>
          </cell>
          <cell r="E338" t="str">
            <v>EUR</v>
          </cell>
          <cell r="F338">
            <v>5</v>
          </cell>
          <cell r="G338">
            <v>6</v>
          </cell>
          <cell r="H338" t="str">
            <v>NON</v>
          </cell>
          <cell r="I338" t="str">
            <v>NON</v>
          </cell>
          <cell r="J338">
            <v>9</v>
          </cell>
          <cell r="K338" t="str">
            <v>OUI</v>
          </cell>
          <cell r="L338" t="str">
            <v>OUI</v>
          </cell>
          <cell r="M338" t="str">
            <v>NON</v>
          </cell>
          <cell r="N338" t="str">
            <v>NON</v>
          </cell>
          <cell r="O338">
            <v>116.81</v>
          </cell>
          <cell r="P338">
            <v>23.16</v>
          </cell>
          <cell r="Q338">
            <v>33.93</v>
          </cell>
          <cell r="R338">
            <v>22.53</v>
          </cell>
          <cell r="S338">
            <v>39.299999999999997</v>
          </cell>
        </row>
        <row r="339">
          <cell r="A339" t="str">
            <v>LU0340554913</v>
          </cell>
          <cell r="B339" t="str">
            <v>Pictet Digital P EUR Acc</v>
          </cell>
          <cell r="C339" t="str">
            <v>Pictet Asset Management (Europe) SA</v>
          </cell>
          <cell r="D339" t="str">
            <v>Actions Sectorielles Telecom</v>
          </cell>
          <cell r="E339" t="str">
            <v>EUR</v>
          </cell>
          <cell r="F339">
            <v>3</v>
          </cell>
          <cell r="G339">
            <v>6</v>
          </cell>
          <cell r="H339" t="str">
            <v>NON</v>
          </cell>
          <cell r="I339" t="str">
            <v>NON</v>
          </cell>
          <cell r="J339">
            <v>8</v>
          </cell>
          <cell r="K339" t="str">
            <v>OUI</v>
          </cell>
          <cell r="L339" t="str">
            <v>NON</v>
          </cell>
          <cell r="M339" t="str">
            <v>NON</v>
          </cell>
          <cell r="N339" t="str">
            <v>NON</v>
          </cell>
          <cell r="O339">
            <v>52.5</v>
          </cell>
          <cell r="P339">
            <v>18.350000000000001</v>
          </cell>
          <cell r="Q339">
            <v>28.86</v>
          </cell>
          <cell r="R339">
            <v>5.75</v>
          </cell>
          <cell r="S339">
            <v>21.82</v>
          </cell>
        </row>
        <row r="340">
          <cell r="A340" t="str">
            <v>LU0280437673</v>
          </cell>
          <cell r="B340" t="str">
            <v>Pictet Emerging Local Currency Debt P EUR Acc</v>
          </cell>
          <cell r="C340" t="str">
            <v>Pictet Asset Management (Europe) SA</v>
          </cell>
          <cell r="D340" t="str">
            <v>Obligations Pays Emergents Monde</v>
          </cell>
          <cell r="E340" t="str">
            <v>EUR</v>
          </cell>
          <cell r="F340">
            <v>2</v>
          </cell>
          <cell r="G340">
            <v>4</v>
          </cell>
          <cell r="H340" t="str">
            <v>NON</v>
          </cell>
          <cell r="I340" t="str">
            <v>NON</v>
          </cell>
          <cell r="J340">
            <v>6</v>
          </cell>
          <cell r="K340" t="str">
            <v>NON</v>
          </cell>
          <cell r="L340" t="str">
            <v>NON</v>
          </cell>
          <cell r="M340" t="str">
            <v>NON</v>
          </cell>
          <cell r="N340" t="str">
            <v>NON</v>
          </cell>
          <cell r="O340">
            <v>5.51</v>
          </cell>
          <cell r="P340">
            <v>8.23</v>
          </cell>
          <cell r="Q340">
            <v>18.579999999999998</v>
          </cell>
          <cell r="R340">
            <v>-2.81</v>
          </cell>
          <cell r="S340">
            <v>-3.89</v>
          </cell>
        </row>
        <row r="341">
          <cell r="A341" t="str">
            <v>LU0941349192</v>
          </cell>
          <cell r="B341" t="str">
            <v>Pictet Multi Asset Global Opportunities P EUR</v>
          </cell>
          <cell r="C341" t="str">
            <v>Pictet Asset Management (Europe) SA</v>
          </cell>
          <cell r="D341" t="str">
            <v>Allocation Flexible Monde</v>
          </cell>
          <cell r="E341" t="str">
            <v>EUR</v>
          </cell>
          <cell r="F341">
            <v>3</v>
          </cell>
          <cell r="G341">
            <v>3</v>
          </cell>
          <cell r="H341" t="str">
            <v>NON</v>
          </cell>
          <cell r="I341" t="str">
            <v>NON</v>
          </cell>
          <cell r="J341">
            <v>6</v>
          </cell>
          <cell r="K341" t="str">
            <v>NON</v>
          </cell>
          <cell r="L341" t="str">
            <v>NON</v>
          </cell>
          <cell r="M341" t="str">
            <v>NON</v>
          </cell>
          <cell r="N341" t="str">
            <v>NON</v>
          </cell>
          <cell r="O341">
            <v>13.35</v>
          </cell>
          <cell r="P341">
            <v>4.97</v>
          </cell>
          <cell r="Q341">
            <v>9.92</v>
          </cell>
          <cell r="R341">
            <v>3.4</v>
          </cell>
          <cell r="S341">
            <v>4.53</v>
          </cell>
        </row>
        <row r="342">
          <cell r="A342" t="str">
            <v>LU0503631714</v>
          </cell>
          <cell r="B342" t="str">
            <v>Pictet Global Environmental Opportunities P EUR Acc</v>
          </cell>
          <cell r="C342" t="str">
            <v>Pictet Asset Management (Europe) SA</v>
          </cell>
          <cell r="D342" t="str">
            <v>Actions Sectorielles Environnement</v>
          </cell>
          <cell r="E342" t="str">
            <v>EUR</v>
          </cell>
          <cell r="F342">
            <v>5</v>
          </cell>
          <cell r="G342">
            <v>6</v>
          </cell>
          <cell r="H342" t="str">
            <v>NON</v>
          </cell>
          <cell r="I342" t="str">
            <v>NON</v>
          </cell>
          <cell r="J342">
            <v>9</v>
          </cell>
          <cell r="K342" t="str">
            <v>OUI</v>
          </cell>
          <cell r="L342" t="str">
            <v>OUI</v>
          </cell>
          <cell r="M342" t="str">
            <v>NON</v>
          </cell>
          <cell r="N342" t="str">
            <v>NON</v>
          </cell>
          <cell r="O342">
            <v>93.8</v>
          </cell>
          <cell r="P342">
            <v>18.899999999999999</v>
          </cell>
          <cell r="Q342">
            <v>29.17</v>
          </cell>
          <cell r="R342">
            <v>23.19</v>
          </cell>
          <cell r="S342">
            <v>22.5</v>
          </cell>
        </row>
        <row r="343">
          <cell r="A343" t="str">
            <v>LU1279334210</v>
          </cell>
          <cell r="B343" t="str">
            <v>Pictet Robotics P EUR Acc</v>
          </cell>
          <cell r="C343" t="str">
            <v>Pictet Asset Management (Europe) SA</v>
          </cell>
          <cell r="D343" t="str">
            <v>Actions Sectorielles Technologies</v>
          </cell>
          <cell r="E343" t="str">
            <v>EUR</v>
          </cell>
          <cell r="F343">
            <v>3</v>
          </cell>
          <cell r="G343">
            <v>6</v>
          </cell>
          <cell r="H343" t="str">
            <v>NON</v>
          </cell>
          <cell r="I343" t="str">
            <v>NON</v>
          </cell>
          <cell r="J343">
            <v>8</v>
          </cell>
          <cell r="K343" t="str">
            <v>OUI</v>
          </cell>
          <cell r="L343" t="str">
            <v>NON</v>
          </cell>
          <cell r="M343" t="str">
            <v>NON</v>
          </cell>
          <cell r="N343" t="str">
            <v>NON</v>
          </cell>
          <cell r="O343">
            <v>112.8</v>
          </cell>
          <cell r="P343">
            <v>22.18</v>
          </cell>
          <cell r="Q343">
            <v>30.88</v>
          </cell>
          <cell r="R343">
            <v>25.68</v>
          </cell>
          <cell r="S343">
            <v>33.6</v>
          </cell>
        </row>
        <row r="344">
          <cell r="A344" t="str">
            <v>LU0270904781</v>
          </cell>
          <cell r="B344" t="str">
            <v>Pictet - Security P EUR Acc</v>
          </cell>
          <cell r="C344" t="str">
            <v>Pictet Asset Management (Europe) SA</v>
          </cell>
          <cell r="D344" t="str">
            <v>Actions Sectorielles Consommation</v>
          </cell>
          <cell r="E344" t="str">
            <v>EUR</v>
          </cell>
          <cell r="F344">
            <v>4</v>
          </cell>
          <cell r="G344">
            <v>6</v>
          </cell>
          <cell r="H344" t="str">
            <v>NON</v>
          </cell>
          <cell r="I344" t="str">
            <v>NON</v>
          </cell>
          <cell r="J344">
            <v>8</v>
          </cell>
          <cell r="K344" t="str">
            <v>OUI</v>
          </cell>
          <cell r="L344" t="str">
            <v>NON</v>
          </cell>
          <cell r="M344" t="str">
            <v>NON</v>
          </cell>
          <cell r="N344" t="str">
            <v>NON</v>
          </cell>
          <cell r="O344">
            <v>74.58</v>
          </cell>
          <cell r="P344">
            <v>19.05</v>
          </cell>
          <cell r="Q344">
            <v>33.56</v>
          </cell>
          <cell r="R344">
            <v>28.1</v>
          </cell>
          <cell r="S344">
            <v>11.79</v>
          </cell>
        </row>
        <row r="345">
          <cell r="A345" t="str">
            <v>LU0340559557</v>
          </cell>
          <cell r="B345" t="str">
            <v>Pictet Timber P EUR Acc</v>
          </cell>
          <cell r="C345" t="str">
            <v>Pictet Asset Management (Europe) SA</v>
          </cell>
          <cell r="D345" t="str">
            <v>Actions Sectorielles Energie, Matières Premières, Or</v>
          </cell>
          <cell r="E345" t="str">
            <v>EUR</v>
          </cell>
          <cell r="F345">
            <v>5</v>
          </cell>
          <cell r="G345">
            <v>6</v>
          </cell>
          <cell r="H345" t="str">
            <v>NON</v>
          </cell>
          <cell r="I345" t="str">
            <v>NON</v>
          </cell>
          <cell r="J345">
            <v>9</v>
          </cell>
          <cell r="K345" t="str">
            <v>OUI</v>
          </cell>
          <cell r="L345" t="str">
            <v>OUI</v>
          </cell>
          <cell r="M345" t="str">
            <v>NON</v>
          </cell>
          <cell r="N345" t="str">
            <v>NON</v>
          </cell>
          <cell r="O345">
            <v>54.02</v>
          </cell>
          <cell r="P345">
            <v>24.51</v>
          </cell>
          <cell r="Q345">
            <v>38.68</v>
          </cell>
          <cell r="R345">
            <v>20.78</v>
          </cell>
          <cell r="S345">
            <v>13.24</v>
          </cell>
        </row>
        <row r="346">
          <cell r="A346" t="str">
            <v>LU1433232854</v>
          </cell>
          <cell r="B346" t="str">
            <v>Pictet TR-Atlas P EUR Acc</v>
          </cell>
          <cell r="C346" t="str">
            <v>Pictet Asset Management (Europe) SA</v>
          </cell>
          <cell r="D346" t="str">
            <v>Performance absolue euro Long/Short biais positif</v>
          </cell>
          <cell r="E346" t="str">
            <v>EUR</v>
          </cell>
          <cell r="F346">
            <v>5</v>
          </cell>
          <cell r="G346">
            <v>3</v>
          </cell>
          <cell r="H346" t="str">
            <v>NON</v>
          </cell>
          <cell r="I346" t="str">
            <v>NON</v>
          </cell>
          <cell r="J346">
            <v>6</v>
          </cell>
          <cell r="K346" t="str">
            <v>NON</v>
          </cell>
          <cell r="L346" t="str">
            <v>NON</v>
          </cell>
          <cell r="M346" t="str">
            <v>NON</v>
          </cell>
          <cell r="N346" t="str">
            <v>NON</v>
          </cell>
          <cell r="O346">
            <v>18.48</v>
          </cell>
          <cell r="P346">
            <v>3.65</v>
          </cell>
          <cell r="Q346">
            <v>3.19</v>
          </cell>
          <cell r="R346">
            <v>5.79</v>
          </cell>
          <cell r="S346">
            <v>10.78</v>
          </cell>
        </row>
        <row r="347">
          <cell r="A347" t="str">
            <v>LU0496443887</v>
          </cell>
          <cell r="B347" t="str">
            <v>Pictet TR-Mandarin HP EUR Acc</v>
          </cell>
          <cell r="C347" t="str">
            <v>Pictet Asset Management (Europe) SA</v>
          </cell>
          <cell r="D347" t="str">
            <v>Performance absolue euro Long/Short biais positif</v>
          </cell>
          <cell r="E347" t="str">
            <v>EUR</v>
          </cell>
          <cell r="F347">
            <v>5</v>
          </cell>
          <cell r="G347">
            <v>5</v>
          </cell>
          <cell r="H347" t="str">
            <v>NON</v>
          </cell>
          <cell r="I347" t="str">
            <v>NON</v>
          </cell>
          <cell r="J347" t="str">
            <v>NC</v>
          </cell>
          <cell r="K347" t="str">
            <v>NON</v>
          </cell>
          <cell r="L347" t="str">
            <v>NON</v>
          </cell>
          <cell r="M347" t="str">
            <v>NON</v>
          </cell>
          <cell r="N347" t="str">
            <v>NON</v>
          </cell>
          <cell r="O347">
            <v>23.89</v>
          </cell>
          <cell r="P347">
            <v>9.43</v>
          </cell>
          <cell r="Q347">
            <v>10.93</v>
          </cell>
          <cell r="R347">
            <v>-2.44</v>
          </cell>
          <cell r="S347">
            <v>26.54</v>
          </cell>
        </row>
        <row r="348">
          <cell r="A348" t="str">
            <v>LU0104884860</v>
          </cell>
          <cell r="B348" t="str">
            <v>Pictet Water P EUR Acc</v>
          </cell>
          <cell r="C348" t="str">
            <v>Pictet Asset Management (Europe) SA</v>
          </cell>
          <cell r="D348" t="str">
            <v>Actions Sectorielles Services aux Collectivités</v>
          </cell>
          <cell r="E348" t="str">
            <v>EUR</v>
          </cell>
          <cell r="F348">
            <v>5</v>
          </cell>
          <cell r="G348">
            <v>6</v>
          </cell>
          <cell r="H348" t="str">
            <v>NON</v>
          </cell>
          <cell r="I348" t="str">
            <v>NON</v>
          </cell>
          <cell r="J348">
            <v>9</v>
          </cell>
          <cell r="K348" t="str">
            <v>OUI</v>
          </cell>
          <cell r="L348" t="str">
            <v>OUI</v>
          </cell>
          <cell r="M348" t="str">
            <v>NON</v>
          </cell>
          <cell r="N348" t="str">
            <v>NON</v>
          </cell>
          <cell r="O348">
            <v>74.28</v>
          </cell>
          <cell r="P348">
            <v>17.36</v>
          </cell>
          <cell r="Q348">
            <v>33.630000000000003</v>
          </cell>
          <cell r="R348">
            <v>34.18</v>
          </cell>
          <cell r="S348">
            <v>3.56</v>
          </cell>
        </row>
        <row r="349">
          <cell r="A349" t="str">
            <v>LU0366534344</v>
          </cell>
          <cell r="B349" t="str">
            <v>Pictet Nutrition P EUR Acc</v>
          </cell>
          <cell r="C349" t="str">
            <v>Pictet Asset Management (Europe) SA</v>
          </cell>
          <cell r="D349" t="str">
            <v>Actions Sectorielles Industrie</v>
          </cell>
          <cell r="E349" t="str">
            <v>EUR</v>
          </cell>
          <cell r="F349">
            <v>5</v>
          </cell>
          <cell r="G349">
            <v>5</v>
          </cell>
          <cell r="H349" t="str">
            <v>NON</v>
          </cell>
          <cell r="I349" t="str">
            <v>NON</v>
          </cell>
          <cell r="J349">
            <v>9</v>
          </cell>
          <cell r="K349" t="str">
            <v>OUI</v>
          </cell>
          <cell r="L349" t="str">
            <v>NON</v>
          </cell>
          <cell r="M349" t="str">
            <v>NON</v>
          </cell>
          <cell r="N349" t="str">
            <v>NON</v>
          </cell>
          <cell r="O349">
            <v>39.700000000000003</v>
          </cell>
          <cell r="P349">
            <v>15.4</v>
          </cell>
          <cell r="Q349">
            <v>27.87</v>
          </cell>
          <cell r="R349">
            <v>13.43</v>
          </cell>
          <cell r="S349">
            <v>10.14</v>
          </cell>
        </row>
        <row r="350">
          <cell r="A350" t="str">
            <v>LU0255977539</v>
          </cell>
          <cell r="B350" t="str">
            <v>Pictet Biotech R EUR</v>
          </cell>
          <cell r="C350" t="str">
            <v>Pictet Asset Management (Europe) SA</v>
          </cell>
          <cell r="D350" t="str">
            <v>Actions Sectorielles Biotech</v>
          </cell>
          <cell r="E350" t="str">
            <v>EUR</v>
          </cell>
          <cell r="F350">
            <v>3</v>
          </cell>
          <cell r="G350">
            <v>7</v>
          </cell>
          <cell r="H350" t="str">
            <v>NON</v>
          </cell>
          <cell r="I350" t="str">
            <v>NON</v>
          </cell>
          <cell r="J350">
            <v>9</v>
          </cell>
          <cell r="K350" t="str">
            <v>OUI</v>
          </cell>
          <cell r="L350" t="str">
            <v>NON</v>
          </cell>
          <cell r="M350" t="str">
            <v>NON</v>
          </cell>
          <cell r="N350" t="str">
            <v>NON</v>
          </cell>
          <cell r="O350">
            <v>31.48</v>
          </cell>
          <cell r="P350">
            <v>25.34</v>
          </cell>
          <cell r="Q350">
            <v>22.23</v>
          </cell>
          <cell r="R350">
            <v>-4.41</v>
          </cell>
          <cell r="S350">
            <v>16.18</v>
          </cell>
        </row>
        <row r="351">
          <cell r="A351" t="str">
            <v>LU0217139020</v>
          </cell>
          <cell r="B351" t="str">
            <v>Pictet Premium Brands P EUR Acc</v>
          </cell>
          <cell r="C351" t="str">
            <v>Pictet Asset Management (Europe) SA</v>
          </cell>
          <cell r="D351" t="str">
            <v>Actions Monde</v>
          </cell>
          <cell r="E351" t="str">
            <v>EUR</v>
          </cell>
          <cell r="F351">
            <v>5</v>
          </cell>
          <cell r="G351">
            <v>6</v>
          </cell>
          <cell r="H351" t="str">
            <v>NON</v>
          </cell>
          <cell r="I351" t="str">
            <v>NON</v>
          </cell>
          <cell r="J351">
            <v>8</v>
          </cell>
          <cell r="K351" t="str">
            <v>OUI</v>
          </cell>
          <cell r="L351" t="str">
            <v>NON</v>
          </cell>
          <cell r="M351" t="str">
            <v>NON</v>
          </cell>
          <cell r="N351" t="str">
            <v>NON</v>
          </cell>
          <cell r="O351">
            <v>87.68</v>
          </cell>
          <cell r="P351">
            <v>20.81</v>
          </cell>
          <cell r="Q351">
            <v>35.020000000000003</v>
          </cell>
          <cell r="R351">
            <v>29.52</v>
          </cell>
          <cell r="S351">
            <v>17.23</v>
          </cell>
        </row>
        <row r="352">
          <cell r="A352" t="str">
            <v>LU0130732877</v>
          </cell>
          <cell r="B352" t="str">
            <v>Pictet USA Index P USD Acc</v>
          </cell>
          <cell r="C352" t="str">
            <v>Pictet Asset Management (Europe) SA</v>
          </cell>
          <cell r="D352" t="str">
            <v>Actions Etats-Unis</v>
          </cell>
          <cell r="E352" t="str">
            <v>USD</v>
          </cell>
          <cell r="F352">
            <v>3</v>
          </cell>
          <cell r="G352">
            <v>6</v>
          </cell>
          <cell r="H352" t="str">
            <v>NON</v>
          </cell>
          <cell r="I352" t="str">
            <v>NON</v>
          </cell>
          <cell r="J352">
            <v>6</v>
          </cell>
          <cell r="K352" t="str">
            <v>NON</v>
          </cell>
          <cell r="L352" t="str">
            <v>NON</v>
          </cell>
          <cell r="M352" t="str">
            <v>NON</v>
          </cell>
          <cell r="N352" t="str">
            <v>NON</v>
          </cell>
          <cell r="O352">
            <v>69.61</v>
          </cell>
          <cell r="P352">
            <v>19.47</v>
          </cell>
          <cell r="Q352">
            <v>33.729999999999997</v>
          </cell>
          <cell r="R352">
            <v>31.94</v>
          </cell>
          <cell r="S352">
            <v>7.41</v>
          </cell>
        </row>
        <row r="353">
          <cell r="A353" t="str">
            <v>LU2261172451</v>
          </cell>
          <cell r="B353" t="str">
            <v>Piquemal Houghton Global Equities R EUR</v>
          </cell>
          <cell r="C353" t="str">
            <v>Piquemal Houghton Investments S.A.S.</v>
          </cell>
          <cell r="D353" t="str">
            <v>Actions Monde</v>
          </cell>
          <cell r="E353" t="str">
            <v>EUR</v>
          </cell>
          <cell r="F353" t="str">
            <v>NC</v>
          </cell>
          <cell r="G353">
            <v>6</v>
          </cell>
          <cell r="H353" t="str">
            <v>NON</v>
          </cell>
          <cell r="I353" t="str">
            <v>NON</v>
          </cell>
          <cell r="J353">
            <v>6</v>
          </cell>
          <cell r="K353" t="str">
            <v>NON</v>
          </cell>
          <cell r="L353" t="str">
            <v>NON</v>
          </cell>
          <cell r="M353" t="str">
            <v>NON</v>
          </cell>
          <cell r="N353" t="str">
            <v>NON</v>
          </cell>
          <cell r="O353">
            <v>0</v>
          </cell>
          <cell r="P353">
            <v>0</v>
          </cell>
          <cell r="Q353">
            <v>0</v>
          </cell>
          <cell r="R353">
            <v>-3.41</v>
          </cell>
          <cell r="S353">
            <v>0</v>
          </cell>
        </row>
        <row r="354">
          <cell r="A354" t="str">
            <v>FR0000422842</v>
          </cell>
          <cell r="B354" t="str">
            <v>Pluvalca Allcaps A</v>
          </cell>
          <cell r="C354" t="str">
            <v>Financière Arbevel</v>
          </cell>
          <cell r="D354" t="str">
            <v>Actions France</v>
          </cell>
          <cell r="E354" t="str">
            <v>EUR</v>
          </cell>
          <cell r="F354">
            <v>1</v>
          </cell>
          <cell r="G354">
            <v>6</v>
          </cell>
          <cell r="H354" t="str">
            <v>OUI</v>
          </cell>
          <cell r="I354" t="str">
            <v>NON</v>
          </cell>
          <cell r="J354" t="str">
            <v>NC</v>
          </cell>
          <cell r="K354" t="str">
            <v>NON</v>
          </cell>
          <cell r="L354" t="str">
            <v>NON</v>
          </cell>
          <cell r="M354" t="str">
            <v>NON</v>
          </cell>
          <cell r="N354" t="str">
            <v>NON</v>
          </cell>
          <cell r="O354">
            <v>29.59</v>
          </cell>
          <cell r="P354">
            <v>22.86</v>
          </cell>
          <cell r="Q354">
            <v>40.99</v>
          </cell>
          <cell r="R354">
            <v>12.76</v>
          </cell>
          <cell r="S354">
            <v>-2.5</v>
          </cell>
        </row>
        <row r="355">
          <cell r="A355" t="str">
            <v>FR0000422859</v>
          </cell>
          <cell r="B355" t="str">
            <v>Pluvalca France Small Caps A</v>
          </cell>
          <cell r="C355" t="str">
            <v>Financière Arbevel</v>
          </cell>
          <cell r="D355" t="str">
            <v>Actions France Petites et Moyennes Capitalisations</v>
          </cell>
          <cell r="E355" t="str">
            <v>EUR</v>
          </cell>
          <cell r="F355">
            <v>3</v>
          </cell>
          <cell r="G355">
            <v>6</v>
          </cell>
          <cell r="H355" t="str">
            <v>OUI</v>
          </cell>
          <cell r="I355" t="str">
            <v>NON</v>
          </cell>
          <cell r="J355">
            <v>8</v>
          </cell>
          <cell r="K355" t="str">
            <v>OUI</v>
          </cell>
          <cell r="L355" t="str">
            <v>OUI</v>
          </cell>
          <cell r="M355" t="str">
            <v>NON</v>
          </cell>
          <cell r="N355" t="str">
            <v>NON</v>
          </cell>
          <cell r="O355">
            <v>32.74</v>
          </cell>
          <cell r="P355">
            <v>21.36</v>
          </cell>
          <cell r="Q355">
            <v>37.93</v>
          </cell>
          <cell r="R355">
            <v>12.81</v>
          </cell>
          <cell r="S355">
            <v>7</v>
          </cell>
        </row>
        <row r="356">
          <cell r="A356" t="str">
            <v>FR0011315696</v>
          </cell>
          <cell r="B356" t="str">
            <v>Pluvalca Initiatives PME A</v>
          </cell>
          <cell r="C356" t="str">
            <v>Financière Arbevel</v>
          </cell>
          <cell r="D356" t="str">
            <v>Actions France Petites et Moyennes Capitalisations</v>
          </cell>
          <cell r="E356" t="str">
            <v>EUR</v>
          </cell>
          <cell r="F356">
            <v>5</v>
          </cell>
          <cell r="G356">
            <v>6</v>
          </cell>
          <cell r="H356" t="str">
            <v>OUI</v>
          </cell>
          <cell r="I356" t="str">
            <v>OUI</v>
          </cell>
          <cell r="J356">
            <v>8</v>
          </cell>
          <cell r="K356" t="str">
            <v>OUI</v>
          </cell>
          <cell r="L356" t="str">
            <v>NON</v>
          </cell>
          <cell r="M356" t="str">
            <v>NON</v>
          </cell>
          <cell r="N356" t="str">
            <v>NON</v>
          </cell>
          <cell r="O356">
            <v>66.83</v>
          </cell>
          <cell r="P356">
            <v>19.260000000000002</v>
          </cell>
          <cell r="Q356">
            <v>32.22</v>
          </cell>
          <cell r="R356">
            <v>15.58</v>
          </cell>
          <cell r="S356">
            <v>23.93</v>
          </cell>
        </row>
        <row r="357">
          <cell r="A357" t="str">
            <v>FR0013383825</v>
          </cell>
          <cell r="B357" t="str">
            <v>Pluvalca Sustainable Opportunities A</v>
          </cell>
          <cell r="C357" t="str">
            <v>Financière Arbevel</v>
          </cell>
          <cell r="D357" t="str">
            <v>Actions Europe Petites et Moyennes Capitalisations</v>
          </cell>
          <cell r="E357" t="str">
            <v>EUR</v>
          </cell>
          <cell r="F357" t="str">
            <v>NC</v>
          </cell>
          <cell r="G357">
            <v>5</v>
          </cell>
          <cell r="H357" t="str">
            <v>OUI</v>
          </cell>
          <cell r="I357" t="str">
            <v>NON</v>
          </cell>
          <cell r="J357">
            <v>9</v>
          </cell>
          <cell r="K357" t="str">
            <v>OUI</v>
          </cell>
          <cell r="L357" t="str">
            <v>OUI</v>
          </cell>
          <cell r="M357" t="str">
            <v>NON</v>
          </cell>
          <cell r="N357" t="str">
            <v>NON</v>
          </cell>
          <cell r="O357">
            <v>0</v>
          </cell>
          <cell r="P357">
            <v>0</v>
          </cell>
          <cell r="Q357">
            <v>0</v>
          </cell>
          <cell r="R357">
            <v>15.56</v>
          </cell>
          <cell r="S357">
            <v>22.94</v>
          </cell>
        </row>
        <row r="358">
          <cell r="A358" t="str">
            <v>FR0013228715</v>
          </cell>
          <cell r="B358" t="str">
            <v>Preimium B</v>
          </cell>
          <cell r="C358" t="str">
            <v>Primonial Reim France</v>
          </cell>
          <cell r="D358" t="str">
            <v>OPCI</v>
          </cell>
          <cell r="E358" t="str">
            <v>EUR</v>
          </cell>
          <cell r="F358" t="str">
            <v>NC</v>
          </cell>
          <cell r="G358">
            <v>4</v>
          </cell>
          <cell r="H358" t="str">
            <v>NON</v>
          </cell>
          <cell r="I358" t="str">
            <v>NON</v>
          </cell>
          <cell r="J358">
            <v>6</v>
          </cell>
          <cell r="K358" t="str">
            <v>NON</v>
          </cell>
          <cell r="L358" t="str">
            <v>NON</v>
          </cell>
          <cell r="M358" t="str">
            <v>NON</v>
          </cell>
          <cell r="N358" t="str">
            <v>NON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-4.4800000000000004</v>
          </cell>
        </row>
        <row r="359">
          <cell r="A359" t="str">
            <v>LU0203033955</v>
          </cell>
          <cell r="B359" t="str">
            <v>Prestige Luxembourg A7 Picking C</v>
          </cell>
          <cell r="C359" t="str">
            <v>Uzès Gestion</v>
          </cell>
          <cell r="D359" t="str">
            <v>Allocation Flexible Monde</v>
          </cell>
          <cell r="E359" t="str">
            <v>EUR</v>
          </cell>
          <cell r="F359">
            <v>1</v>
          </cell>
          <cell r="G359">
            <v>5</v>
          </cell>
          <cell r="H359" t="str">
            <v>NON</v>
          </cell>
          <cell r="I359" t="str">
            <v>NON</v>
          </cell>
          <cell r="J359" t="str">
            <v>NC</v>
          </cell>
          <cell r="K359" t="str">
            <v>NON</v>
          </cell>
          <cell r="L359" t="str">
            <v>NON</v>
          </cell>
          <cell r="M359" t="str">
            <v>NON</v>
          </cell>
          <cell r="N359" t="str">
            <v>NON</v>
          </cell>
          <cell r="O359">
            <v>11.08</v>
          </cell>
          <cell r="P359">
            <v>14.6</v>
          </cell>
          <cell r="Q359">
            <v>31.07</v>
          </cell>
          <cell r="R359">
            <v>12.2</v>
          </cell>
          <cell r="S359">
            <v>-11.62</v>
          </cell>
        </row>
        <row r="360">
          <cell r="A360" t="str">
            <v>FR0011466093</v>
          </cell>
          <cell r="B360" t="str">
            <v>Quadrige France SmallCaps C</v>
          </cell>
          <cell r="C360" t="str">
            <v>Inocap Gestion</v>
          </cell>
          <cell r="D360" t="str">
            <v>Actions France Petites et Moyennes Capitalisations</v>
          </cell>
          <cell r="E360" t="str">
            <v>EUR</v>
          </cell>
          <cell r="F360">
            <v>3</v>
          </cell>
          <cell r="G360">
            <v>6</v>
          </cell>
          <cell r="H360" t="str">
            <v>OUI</v>
          </cell>
          <cell r="I360" t="str">
            <v>OUI</v>
          </cell>
          <cell r="J360">
            <v>8</v>
          </cell>
          <cell r="K360" t="str">
            <v>OUI</v>
          </cell>
          <cell r="L360" t="str">
            <v>OUI</v>
          </cell>
          <cell r="M360" t="str">
            <v>NON</v>
          </cell>
          <cell r="N360" t="str">
            <v>NON</v>
          </cell>
          <cell r="O360">
            <v>38.17</v>
          </cell>
          <cell r="P360">
            <v>21.47</v>
          </cell>
          <cell r="Q360">
            <v>38.770000000000003</v>
          </cell>
          <cell r="R360">
            <v>17.57</v>
          </cell>
          <cell r="S360">
            <v>-2.0699999999999998</v>
          </cell>
        </row>
        <row r="361">
          <cell r="A361" t="str">
            <v>FR0013261807</v>
          </cell>
          <cell r="B361" t="str">
            <v>Quadrige Multicaps Europe C</v>
          </cell>
          <cell r="C361" t="str">
            <v>Inocap Gestion</v>
          </cell>
          <cell r="D361" t="str">
            <v>Actions Zone Euro</v>
          </cell>
          <cell r="E361" t="str">
            <v>EUR</v>
          </cell>
          <cell r="F361">
            <v>5</v>
          </cell>
          <cell r="G361">
            <v>6</v>
          </cell>
          <cell r="H361" t="str">
            <v>OUI</v>
          </cell>
          <cell r="I361" t="str">
            <v>NON</v>
          </cell>
          <cell r="J361">
            <v>8</v>
          </cell>
          <cell r="K361" t="str">
            <v>OUI</v>
          </cell>
          <cell r="L361" t="str">
            <v>OUI</v>
          </cell>
          <cell r="M361" t="str">
            <v>NON</v>
          </cell>
          <cell r="N361" t="str">
            <v>NON</v>
          </cell>
          <cell r="O361">
            <v>42.23</v>
          </cell>
          <cell r="P361">
            <v>18.649999999999999</v>
          </cell>
          <cell r="Q361">
            <v>34.04</v>
          </cell>
          <cell r="R361">
            <v>7.66</v>
          </cell>
          <cell r="S361">
            <v>6.95</v>
          </cell>
        </row>
        <row r="362">
          <cell r="A362" t="str">
            <v>FR0011640986</v>
          </cell>
          <cell r="B362" t="str">
            <v>Quadrige Rendement France MidCaps C</v>
          </cell>
          <cell r="C362" t="str">
            <v>Inocap Gestion</v>
          </cell>
          <cell r="D362" t="str">
            <v>Actions Zone Euro Petites et Moyennes Capitalisations</v>
          </cell>
          <cell r="E362" t="str">
            <v>EUR</v>
          </cell>
          <cell r="F362">
            <v>1</v>
          </cell>
          <cell r="G362">
            <v>6</v>
          </cell>
          <cell r="H362" t="str">
            <v>OUI</v>
          </cell>
          <cell r="I362" t="str">
            <v>NON</v>
          </cell>
          <cell r="J362">
            <v>8</v>
          </cell>
          <cell r="K362" t="str">
            <v>OUI</v>
          </cell>
          <cell r="L362" t="str">
            <v>OUI</v>
          </cell>
          <cell r="M362" t="str">
            <v>NON</v>
          </cell>
          <cell r="N362" t="str">
            <v>NON</v>
          </cell>
          <cell r="O362">
            <v>21.34</v>
          </cell>
          <cell r="P362">
            <v>21.05</v>
          </cell>
          <cell r="Q362">
            <v>36.92</v>
          </cell>
          <cell r="R362">
            <v>11.15</v>
          </cell>
          <cell r="S362">
            <v>2.95</v>
          </cell>
        </row>
        <row r="363">
          <cell r="A363" t="str">
            <v>FR0011885797</v>
          </cell>
          <cell r="B363" t="str">
            <v>R-co Thematic Real Estate F EUR</v>
          </cell>
          <cell r="C363" t="str">
            <v>Rothschild &amp; Co Asset Management Europe</v>
          </cell>
          <cell r="D363" t="str">
            <v>Actions Sectorielles Immobilier Europe</v>
          </cell>
          <cell r="E363" t="str">
            <v>EUR</v>
          </cell>
          <cell r="F363">
            <v>1</v>
          </cell>
          <cell r="G363">
            <v>6</v>
          </cell>
          <cell r="H363" t="str">
            <v>NON</v>
          </cell>
          <cell r="I363" t="str">
            <v>NON</v>
          </cell>
          <cell r="J363">
            <v>8</v>
          </cell>
          <cell r="K363" t="str">
            <v>OUI</v>
          </cell>
          <cell r="L363" t="str">
            <v>NON</v>
          </cell>
          <cell r="M363" t="str">
            <v>NON</v>
          </cell>
          <cell r="N363" t="str">
            <v>NON</v>
          </cell>
          <cell r="O363">
            <v>-9.61</v>
          </cell>
          <cell r="P363">
            <v>22.24</v>
          </cell>
          <cell r="Q363">
            <v>42.78</v>
          </cell>
          <cell r="R363">
            <v>2.71</v>
          </cell>
          <cell r="S363">
            <v>-23.19</v>
          </cell>
        </row>
        <row r="364">
          <cell r="A364" t="str">
            <v>FR0010909531</v>
          </cell>
          <cell r="B364" t="str">
            <v>R-co Thematic Silver Plus C EUR</v>
          </cell>
          <cell r="C364" t="str">
            <v>Rothschild &amp; Co Asset Management Europe</v>
          </cell>
          <cell r="D364" t="str">
            <v>Actions Zone Euro</v>
          </cell>
          <cell r="E364" t="str">
            <v>EUR</v>
          </cell>
          <cell r="F364">
            <v>5</v>
          </cell>
          <cell r="G364">
            <v>6</v>
          </cell>
          <cell r="H364" t="str">
            <v>OUI</v>
          </cell>
          <cell r="I364" t="str">
            <v>NON</v>
          </cell>
          <cell r="J364">
            <v>8</v>
          </cell>
          <cell r="K364" t="str">
            <v>OUI</v>
          </cell>
          <cell r="L364" t="str">
            <v>NON</v>
          </cell>
          <cell r="M364" t="str">
            <v>NON</v>
          </cell>
          <cell r="N364" t="str">
            <v>NON</v>
          </cell>
          <cell r="O364">
            <v>50.26</v>
          </cell>
          <cell r="P364">
            <v>16.68</v>
          </cell>
          <cell r="Q364">
            <v>28.13</v>
          </cell>
          <cell r="R364">
            <v>18.64</v>
          </cell>
          <cell r="S364">
            <v>8.33</v>
          </cell>
        </row>
        <row r="365">
          <cell r="A365" t="str">
            <v>FR0013367281</v>
          </cell>
          <cell r="B365" t="str">
            <v>R-co Valor Balanced F EUR</v>
          </cell>
          <cell r="C365" t="str">
            <v>Rothschild &amp; Co Asset Management Europe</v>
          </cell>
          <cell r="D365" t="str">
            <v>Allocation Flexible Prudent Monde</v>
          </cell>
          <cell r="E365" t="str">
            <v>EUR</v>
          </cell>
          <cell r="F365">
            <v>2</v>
          </cell>
          <cell r="G365">
            <v>4</v>
          </cell>
          <cell r="H365" t="str">
            <v>NON</v>
          </cell>
          <cell r="I365" t="str">
            <v>NON</v>
          </cell>
          <cell r="J365">
            <v>8</v>
          </cell>
          <cell r="K365" t="str">
            <v>OUI</v>
          </cell>
          <cell r="L365" t="str">
            <v>NON</v>
          </cell>
          <cell r="M365" t="str">
            <v>NON</v>
          </cell>
          <cell r="N365" t="str">
            <v>NON</v>
          </cell>
          <cell r="O365">
            <v>21.14</v>
          </cell>
          <cell r="P365">
            <v>10.58</v>
          </cell>
          <cell r="Q365">
            <v>21.14</v>
          </cell>
          <cell r="R365">
            <v>4.88</v>
          </cell>
          <cell r="S365">
            <v>4.6100000000000003</v>
          </cell>
        </row>
        <row r="366">
          <cell r="A366" t="str">
            <v>FR0010697482</v>
          </cell>
          <cell r="B366" t="str">
            <v>R-co Conviction Credit 12M Euro C EUR</v>
          </cell>
          <cell r="C366" t="str">
            <v>Rothschild &amp; Co Asset Management Europe</v>
          </cell>
          <cell r="D366" t="str">
            <v>Obligations euro à échéance</v>
          </cell>
          <cell r="E366" t="str">
            <v>EUR</v>
          </cell>
          <cell r="F366">
            <v>2</v>
          </cell>
          <cell r="G366">
            <v>2</v>
          </cell>
          <cell r="H366" t="str">
            <v>NON</v>
          </cell>
          <cell r="I366" t="str">
            <v>NON</v>
          </cell>
          <cell r="J366">
            <v>8</v>
          </cell>
          <cell r="K366" t="str">
            <v>OUI</v>
          </cell>
          <cell r="L366" t="str">
            <v>NON</v>
          </cell>
          <cell r="M366" t="str">
            <v>NON</v>
          </cell>
          <cell r="N366" t="str">
            <v>NON</v>
          </cell>
          <cell r="O366">
            <v>-0.72</v>
          </cell>
          <cell r="P366">
            <v>0.74</v>
          </cell>
          <cell r="Q366">
            <v>2.2599999999999998</v>
          </cell>
          <cell r="R366">
            <v>-0.5</v>
          </cell>
          <cell r="S366">
            <v>-0.08</v>
          </cell>
        </row>
        <row r="367">
          <cell r="A367" t="str">
            <v>FR0007008750</v>
          </cell>
          <cell r="B367" t="str">
            <v>R-co Conviction Credit Euro C EUR</v>
          </cell>
          <cell r="C367" t="str">
            <v>Rothschild &amp; Co Asset Management Europe</v>
          </cell>
          <cell r="D367" t="str">
            <v>Obligations Euro Secteur Privé</v>
          </cell>
          <cell r="E367" t="str">
            <v>EUR</v>
          </cell>
          <cell r="F367">
            <v>4</v>
          </cell>
          <cell r="G367">
            <v>3</v>
          </cell>
          <cell r="H367" t="str">
            <v>NON</v>
          </cell>
          <cell r="I367" t="str">
            <v>NON</v>
          </cell>
          <cell r="J367">
            <v>8</v>
          </cell>
          <cell r="K367" t="str">
            <v>OUI</v>
          </cell>
          <cell r="L367" t="str">
            <v>NON</v>
          </cell>
          <cell r="M367" t="str">
            <v>NON</v>
          </cell>
          <cell r="N367" t="str">
            <v>NON</v>
          </cell>
          <cell r="O367">
            <v>8.52</v>
          </cell>
          <cell r="P367">
            <v>4.29</v>
          </cell>
          <cell r="Q367">
            <v>10.09</v>
          </cell>
          <cell r="R367">
            <v>0.87</v>
          </cell>
          <cell r="S367">
            <v>2.72</v>
          </cell>
        </row>
        <row r="368">
          <cell r="A368" t="str">
            <v>FR0000981458</v>
          </cell>
          <cell r="B368" t="str">
            <v>R-co OPAL Equilibre</v>
          </cell>
          <cell r="C368" t="str">
            <v>Rothschild &amp; Co Asset Management Europe</v>
          </cell>
          <cell r="D368" t="str">
            <v>Allocation Equilibrée Europe</v>
          </cell>
          <cell r="E368" t="str">
            <v>EUR</v>
          </cell>
          <cell r="F368">
            <v>3</v>
          </cell>
          <cell r="G368">
            <v>5</v>
          </cell>
          <cell r="H368" t="str">
            <v>NON</v>
          </cell>
          <cell r="I368" t="str">
            <v>NON</v>
          </cell>
          <cell r="J368">
            <v>8</v>
          </cell>
          <cell r="K368" t="str">
            <v>OUI</v>
          </cell>
          <cell r="L368" t="str">
            <v>NON</v>
          </cell>
          <cell r="M368" t="str">
            <v>NON</v>
          </cell>
          <cell r="N368" t="str">
            <v>NON</v>
          </cell>
          <cell r="O368">
            <v>23.99</v>
          </cell>
          <cell r="P368">
            <v>15.32</v>
          </cell>
          <cell r="Q368">
            <v>29.78</v>
          </cell>
          <cell r="R368">
            <v>9.9600000000000009</v>
          </cell>
          <cell r="S368">
            <v>1.5</v>
          </cell>
        </row>
        <row r="369">
          <cell r="A369" t="str">
            <v>FR0007028907</v>
          </cell>
          <cell r="B369" t="str">
            <v>R-co OPAL Modéré C EUR</v>
          </cell>
          <cell r="C369" t="str">
            <v>Rothschild &amp; Co Asset Management Europe</v>
          </cell>
          <cell r="D369" t="str">
            <v>Allocation Flexible Prudent Europe</v>
          </cell>
          <cell r="E369" t="str">
            <v>EUR</v>
          </cell>
          <cell r="F369">
            <v>5</v>
          </cell>
          <cell r="G369">
            <v>4</v>
          </cell>
          <cell r="H369" t="str">
            <v>NON</v>
          </cell>
          <cell r="I369" t="str">
            <v>NON</v>
          </cell>
          <cell r="J369">
            <v>8</v>
          </cell>
          <cell r="K369" t="str">
            <v>OUI</v>
          </cell>
          <cell r="L369" t="str">
            <v>NON</v>
          </cell>
          <cell r="M369" t="str">
            <v>NON</v>
          </cell>
          <cell r="N369" t="str">
            <v>NON</v>
          </cell>
          <cell r="O369">
            <v>23.45</v>
          </cell>
          <cell r="P369">
            <v>7.91</v>
          </cell>
          <cell r="Q369">
            <v>15.38</v>
          </cell>
          <cell r="R369">
            <v>4.55</v>
          </cell>
          <cell r="S369">
            <v>9.83</v>
          </cell>
        </row>
        <row r="370">
          <cell r="A370" t="str">
            <v>FR0011253624</v>
          </cell>
          <cell r="B370" t="str">
            <v>R-co Valor C EUR</v>
          </cell>
          <cell r="C370" t="str">
            <v>Rothschild &amp; Co Asset Management Europe</v>
          </cell>
          <cell r="D370" t="str">
            <v>Allocation Flexible Monde</v>
          </cell>
          <cell r="E370" t="str">
            <v>EUR</v>
          </cell>
          <cell r="F370">
            <v>4</v>
          </cell>
          <cell r="G370">
            <v>6</v>
          </cell>
          <cell r="H370" t="str">
            <v>NON</v>
          </cell>
          <cell r="I370" t="str">
            <v>NON</v>
          </cell>
          <cell r="J370">
            <v>8</v>
          </cell>
          <cell r="K370" t="str">
            <v>OUI</v>
          </cell>
          <cell r="L370" t="str">
            <v>NON</v>
          </cell>
          <cell r="M370" t="str">
            <v>NON</v>
          </cell>
          <cell r="N370" t="str">
            <v>NON</v>
          </cell>
          <cell r="O370">
            <v>38.79</v>
          </cell>
          <cell r="P370">
            <v>17.239999999999998</v>
          </cell>
          <cell r="Q370">
            <v>30.27</v>
          </cell>
          <cell r="R370">
            <v>9.7799999999999994</v>
          </cell>
          <cell r="S370">
            <v>6.72</v>
          </cell>
        </row>
        <row r="371">
          <cell r="A371" t="str">
            <v>FR0011261197</v>
          </cell>
          <cell r="B371" t="str">
            <v>R-co Valor F EUR</v>
          </cell>
          <cell r="C371" t="str">
            <v>Rothschild &amp; Co Asset Management Europe</v>
          </cell>
          <cell r="D371" t="str">
            <v>Allocation Flexible Monde</v>
          </cell>
          <cell r="E371" t="str">
            <v>EUR</v>
          </cell>
          <cell r="F371">
            <v>4</v>
          </cell>
          <cell r="G371">
            <v>6</v>
          </cell>
          <cell r="H371" t="str">
            <v>NON</v>
          </cell>
          <cell r="I371" t="str">
            <v>NON</v>
          </cell>
          <cell r="J371">
            <v>8</v>
          </cell>
          <cell r="K371" t="str">
            <v>OUI</v>
          </cell>
          <cell r="L371" t="str">
            <v>NON</v>
          </cell>
          <cell r="M371" t="str">
            <v>NON</v>
          </cell>
          <cell r="N371" t="str">
            <v>NON</v>
          </cell>
          <cell r="O371">
            <v>37.340000000000003</v>
          </cell>
          <cell r="P371">
            <v>17.239999999999998</v>
          </cell>
          <cell r="Q371">
            <v>30.31</v>
          </cell>
          <cell r="R371">
            <v>9.42</v>
          </cell>
          <cell r="S371">
            <v>6.35</v>
          </cell>
        </row>
        <row r="372">
          <cell r="A372" t="str">
            <v>FR0010541557</v>
          </cell>
          <cell r="B372" t="str">
            <v>R-co Conviction Club C EUR</v>
          </cell>
          <cell r="C372" t="str">
            <v>Rothschild &amp; Co Asset Management Europe</v>
          </cell>
          <cell r="D372" t="str">
            <v>Allocation Flexible Monde</v>
          </cell>
          <cell r="E372" t="str">
            <v>EUR</v>
          </cell>
          <cell r="F372">
            <v>1</v>
          </cell>
          <cell r="G372">
            <v>6</v>
          </cell>
          <cell r="H372" t="str">
            <v>NON</v>
          </cell>
          <cell r="I372" t="str">
            <v>NON</v>
          </cell>
          <cell r="J372">
            <v>8</v>
          </cell>
          <cell r="K372" t="str">
            <v>OUI</v>
          </cell>
          <cell r="L372" t="str">
            <v>NON</v>
          </cell>
          <cell r="M372" t="str">
            <v>NON</v>
          </cell>
          <cell r="N372" t="str">
            <v>NON</v>
          </cell>
          <cell r="O372">
            <v>11.92</v>
          </cell>
          <cell r="P372">
            <v>18.05</v>
          </cell>
          <cell r="Q372">
            <v>31.68</v>
          </cell>
          <cell r="R372">
            <v>11.07</v>
          </cell>
          <cell r="S372">
            <v>-5.29</v>
          </cell>
        </row>
        <row r="373">
          <cell r="A373" t="str">
            <v>AT0000785308</v>
          </cell>
          <cell r="B373" t="str">
            <v>Raiffeisen-Euro-Rent (R) VTA EUR Acc</v>
          </cell>
          <cell r="C373" t="str">
            <v>Raiffeisen Kapitalanlage-Gesellschaft mbH</v>
          </cell>
          <cell r="D373" t="str">
            <v>Obligations Euro Diversifiées</v>
          </cell>
          <cell r="E373" t="str">
            <v>EUR</v>
          </cell>
          <cell r="F373">
            <v>1</v>
          </cell>
          <cell r="G373">
            <v>3</v>
          </cell>
          <cell r="H373" t="str">
            <v>NON</v>
          </cell>
          <cell r="I373" t="str">
            <v>NON</v>
          </cell>
          <cell r="J373" t="str">
            <v>NC</v>
          </cell>
          <cell r="K373" t="str">
            <v>NON</v>
          </cell>
          <cell r="L373" t="str">
            <v>NON</v>
          </cell>
          <cell r="M373" t="str">
            <v>NON</v>
          </cell>
          <cell r="N373" t="str">
            <v>NON</v>
          </cell>
          <cell r="O373">
            <v>6.66</v>
          </cell>
          <cell r="P373">
            <v>3.62</v>
          </cell>
          <cell r="Q373">
            <v>5.8</v>
          </cell>
          <cell r="R373">
            <v>-2.31</v>
          </cell>
          <cell r="S373">
            <v>3.18</v>
          </cell>
        </row>
        <row r="374">
          <cell r="A374" t="str">
            <v>FR0010237503</v>
          </cell>
          <cell r="B374" t="str">
            <v>Roche-Brune Europe Valeurs Responsables P</v>
          </cell>
          <cell r="C374" t="str">
            <v>Apicil Asset Management</v>
          </cell>
          <cell r="D374" t="str">
            <v>Actions Europe</v>
          </cell>
          <cell r="E374" t="str">
            <v>EUR</v>
          </cell>
          <cell r="F374">
            <v>1</v>
          </cell>
          <cell r="G374">
            <v>6</v>
          </cell>
          <cell r="H374" t="str">
            <v>OUI</v>
          </cell>
          <cell r="I374" t="str">
            <v>NON</v>
          </cell>
          <cell r="J374" t="str">
            <v>NC</v>
          </cell>
          <cell r="K374" t="str">
            <v>OUI</v>
          </cell>
          <cell r="L374" t="str">
            <v>OUI</v>
          </cell>
          <cell r="M374" t="str">
            <v>NON</v>
          </cell>
          <cell r="N374" t="str">
            <v>NON</v>
          </cell>
          <cell r="O374">
            <v>12.46</v>
          </cell>
          <cell r="P374">
            <v>19.52</v>
          </cell>
          <cell r="Q374">
            <v>36.04</v>
          </cell>
          <cell r="R374">
            <v>14.31</v>
          </cell>
          <cell r="S374">
            <v>-11.45</v>
          </cell>
        </row>
        <row r="375">
          <cell r="A375" t="str">
            <v>FR0010283838</v>
          </cell>
          <cell r="B375" t="str">
            <v>Roche-Brune Euro Valeurs Responsables P EUR Acc</v>
          </cell>
          <cell r="C375" t="str">
            <v>Apicil Asset Management</v>
          </cell>
          <cell r="D375" t="str">
            <v>Actions Zone Euro</v>
          </cell>
          <cell r="E375" t="str">
            <v>EUR</v>
          </cell>
          <cell r="F375">
            <v>1</v>
          </cell>
          <cell r="G375">
            <v>6</v>
          </cell>
          <cell r="H375" t="str">
            <v>OUI</v>
          </cell>
          <cell r="I375" t="str">
            <v>NON</v>
          </cell>
          <cell r="J375" t="str">
            <v>NC</v>
          </cell>
          <cell r="K375" t="str">
            <v>OUI</v>
          </cell>
          <cell r="L375" t="str">
            <v>OUI</v>
          </cell>
          <cell r="M375" t="str">
            <v>NON</v>
          </cell>
          <cell r="N375" t="str">
            <v>NON</v>
          </cell>
          <cell r="O375">
            <v>10.18</v>
          </cell>
          <cell r="P375">
            <v>20.18</v>
          </cell>
          <cell r="Q375">
            <v>38.020000000000003</v>
          </cell>
          <cell r="R375">
            <v>9.66</v>
          </cell>
          <cell r="S375">
            <v>-9.17</v>
          </cell>
        </row>
        <row r="376">
          <cell r="A376" t="str">
            <v>LU2022049022</v>
          </cell>
          <cell r="B376" t="str">
            <v>Raymond James Funds Smicrocaps P EUR</v>
          </cell>
          <cell r="C376" t="str">
            <v>Gay-Lussac Gestion</v>
          </cell>
          <cell r="D376" t="str">
            <v>Actions Zone Euro Petites et Moyennes Capitalisations</v>
          </cell>
          <cell r="E376" t="str">
            <v>EUR</v>
          </cell>
          <cell r="F376" t="str">
            <v>NC</v>
          </cell>
          <cell r="G376">
            <v>5</v>
          </cell>
          <cell r="H376" t="str">
            <v>OUI</v>
          </cell>
          <cell r="I376" t="str">
            <v>NON</v>
          </cell>
          <cell r="J376">
            <v>8</v>
          </cell>
          <cell r="K376" t="str">
            <v>OUI</v>
          </cell>
          <cell r="L376" t="str">
            <v>NON</v>
          </cell>
          <cell r="M376" t="str">
            <v>NON</v>
          </cell>
          <cell r="N376" t="str">
            <v>NON</v>
          </cell>
          <cell r="O376">
            <v>0</v>
          </cell>
          <cell r="P376">
            <v>0</v>
          </cell>
          <cell r="Q376">
            <v>0</v>
          </cell>
          <cell r="R376">
            <v>30.26</v>
          </cell>
          <cell r="S376">
            <v>17.420000000000002</v>
          </cell>
        </row>
        <row r="377">
          <cell r="A377" t="str">
            <v>NL0000289783</v>
          </cell>
          <cell r="B377" t="str">
            <v>Robeco Global Stars Equities Fund EUR Dis</v>
          </cell>
          <cell r="C377" t="str">
            <v>Robeco Institutional Asset Mangement BV</v>
          </cell>
          <cell r="D377" t="str">
            <v>Actions Monde</v>
          </cell>
          <cell r="E377" t="str">
            <v>EUR</v>
          </cell>
          <cell r="F377">
            <v>5</v>
          </cell>
          <cell r="G377">
            <v>5</v>
          </cell>
          <cell r="H377" t="str">
            <v>NON</v>
          </cell>
          <cell r="I377" t="str">
            <v>NON</v>
          </cell>
          <cell r="J377">
            <v>8</v>
          </cell>
          <cell r="K377" t="str">
            <v>OUI</v>
          </cell>
          <cell r="L377" t="str">
            <v>NON</v>
          </cell>
          <cell r="M377" t="str">
            <v>NON</v>
          </cell>
          <cell r="N377" t="str">
            <v>NON</v>
          </cell>
          <cell r="O377">
            <v>67.680000000000007</v>
          </cell>
          <cell r="P377">
            <v>16.89</v>
          </cell>
          <cell r="Q377">
            <v>30.51</v>
          </cell>
          <cell r="R377">
            <v>21.81</v>
          </cell>
          <cell r="S377">
            <v>16.350000000000001</v>
          </cell>
        </row>
        <row r="378">
          <cell r="A378" t="str">
            <v>FR0011659937</v>
          </cell>
          <cell r="B378" t="str">
            <v>Roche-Brune Euro PME P EUR Acc</v>
          </cell>
          <cell r="C378" t="str">
            <v>Apicil Asset Management</v>
          </cell>
          <cell r="D378" t="str">
            <v>Actions Zone Euro Petites et Moyennes Capitalisations</v>
          </cell>
          <cell r="E378" t="str">
            <v>EUR</v>
          </cell>
          <cell r="F378">
            <v>4</v>
          </cell>
          <cell r="G378">
            <v>6</v>
          </cell>
          <cell r="H378" t="str">
            <v>OUI</v>
          </cell>
          <cell r="I378" t="str">
            <v>OUI</v>
          </cell>
          <cell r="J378" t="str">
            <v>NC</v>
          </cell>
          <cell r="K378" t="str">
            <v>OUI</v>
          </cell>
          <cell r="L378" t="str">
            <v>NON</v>
          </cell>
          <cell r="M378" t="str">
            <v>NON</v>
          </cell>
          <cell r="N378" t="str">
            <v>NON</v>
          </cell>
          <cell r="O378">
            <v>59.02</v>
          </cell>
          <cell r="P378">
            <v>18.239999999999998</v>
          </cell>
          <cell r="Q378">
            <v>36.68</v>
          </cell>
          <cell r="R378">
            <v>23.32</v>
          </cell>
          <cell r="S378">
            <v>8.9</v>
          </cell>
        </row>
        <row r="379">
          <cell r="A379" t="str">
            <v>LU1209226023</v>
          </cell>
          <cell r="B379" t="str">
            <v>OFI Fund RS Act4 Positive Economy R C EUR</v>
          </cell>
          <cell r="C379" t="str">
            <v>OFI Lux</v>
          </cell>
          <cell r="D379" t="str">
            <v>Actions Europe</v>
          </cell>
          <cell r="E379" t="str">
            <v>EUR</v>
          </cell>
          <cell r="F379">
            <v>5</v>
          </cell>
          <cell r="G379">
            <v>6</v>
          </cell>
          <cell r="H379" t="str">
            <v>OUI</v>
          </cell>
          <cell r="I379" t="str">
            <v>NON</v>
          </cell>
          <cell r="J379">
            <v>9</v>
          </cell>
          <cell r="K379" t="str">
            <v>OUI</v>
          </cell>
          <cell r="L379" t="str">
            <v>OUI</v>
          </cell>
          <cell r="M379" t="str">
            <v>NON</v>
          </cell>
          <cell r="N379" t="str">
            <v>NON</v>
          </cell>
          <cell r="O379">
            <v>54.29</v>
          </cell>
          <cell r="P379">
            <v>18.739999999999998</v>
          </cell>
          <cell r="Q379">
            <v>30.87</v>
          </cell>
          <cell r="R379">
            <v>11.39</v>
          </cell>
          <cell r="S379">
            <v>17.34</v>
          </cell>
        </row>
        <row r="380">
          <cell r="A380" t="str">
            <v>FR0013252459</v>
          </cell>
          <cell r="B380" t="str">
            <v>SAM Opportunites Structures C</v>
          </cell>
          <cell r="C380" t="str">
            <v>Auris Gestion</v>
          </cell>
          <cell r="D380" t="str">
            <v>Allocation Flexible Monde</v>
          </cell>
          <cell r="E380" t="str">
            <v>EUR</v>
          </cell>
          <cell r="F380">
            <v>1</v>
          </cell>
          <cell r="G380">
            <v>5</v>
          </cell>
          <cell r="H380" t="str">
            <v>NON</v>
          </cell>
          <cell r="I380" t="str">
            <v>NON</v>
          </cell>
          <cell r="J380">
            <v>6</v>
          </cell>
          <cell r="K380" t="str">
            <v>NON</v>
          </cell>
          <cell r="L380" t="str">
            <v>NON</v>
          </cell>
          <cell r="M380" t="str">
            <v>NON</v>
          </cell>
          <cell r="N380" t="str">
            <v>NON</v>
          </cell>
          <cell r="O380">
            <v>12.98</v>
          </cell>
          <cell r="P380">
            <v>12.85</v>
          </cell>
          <cell r="Q380">
            <v>24.93</v>
          </cell>
          <cell r="R380">
            <v>-0.47</v>
          </cell>
          <cell r="S380">
            <v>0.06</v>
          </cell>
        </row>
        <row r="381">
          <cell r="A381" t="str">
            <v>FR0013252483</v>
          </cell>
          <cell r="B381" t="str">
            <v>SAM Allocation Patrimoniale C</v>
          </cell>
          <cell r="C381" t="str">
            <v>Auris Gestion</v>
          </cell>
          <cell r="D381" t="str">
            <v>Allocation Flexible Monde</v>
          </cell>
          <cell r="E381" t="str">
            <v>EUR</v>
          </cell>
          <cell r="F381">
            <v>1</v>
          </cell>
          <cell r="G381">
            <v>4</v>
          </cell>
          <cell r="H381" t="str">
            <v>NON</v>
          </cell>
          <cell r="I381" t="str">
            <v>NON</v>
          </cell>
          <cell r="J381">
            <v>6</v>
          </cell>
          <cell r="K381" t="str">
            <v>NON</v>
          </cell>
          <cell r="L381" t="str">
            <v>NON</v>
          </cell>
          <cell r="M381" t="str">
            <v>NON</v>
          </cell>
          <cell r="N381" t="str">
            <v>NON</v>
          </cell>
          <cell r="O381">
            <v>3.71</v>
          </cell>
          <cell r="P381">
            <v>8.64</v>
          </cell>
          <cell r="Q381">
            <v>20.190000000000001</v>
          </cell>
          <cell r="R381">
            <v>3.27</v>
          </cell>
          <cell r="S381">
            <v>-6.67</v>
          </cell>
        </row>
        <row r="382">
          <cell r="A382" t="str">
            <v>FR0011254473</v>
          </cell>
          <cell r="B382" t="str">
            <v>Sanso Short Duration C</v>
          </cell>
          <cell r="C382" t="str">
            <v>Sanso IS</v>
          </cell>
          <cell r="D382" t="str">
            <v>Allocation Prudente Monde</v>
          </cell>
          <cell r="E382" t="str">
            <v>EUR</v>
          </cell>
          <cell r="F382">
            <v>1</v>
          </cell>
          <cell r="G382">
            <v>3</v>
          </cell>
          <cell r="H382" t="str">
            <v>NON</v>
          </cell>
          <cell r="I382" t="str">
            <v>NON</v>
          </cell>
          <cell r="J382">
            <v>8</v>
          </cell>
          <cell r="K382" t="str">
            <v>OUI</v>
          </cell>
          <cell r="L382" t="str">
            <v>NON</v>
          </cell>
          <cell r="M382" t="str">
            <v>NON</v>
          </cell>
          <cell r="N382" t="str">
            <v>NON</v>
          </cell>
          <cell r="O382">
            <v>4.3899999999999997</v>
          </cell>
          <cell r="P382">
            <v>4.99</v>
          </cell>
          <cell r="Q382">
            <v>12.3</v>
          </cell>
          <cell r="R382">
            <v>2.71</v>
          </cell>
          <cell r="S382">
            <v>-1.62</v>
          </cell>
        </row>
        <row r="383">
          <cell r="A383" t="str">
            <v>FR0013408432</v>
          </cell>
          <cell r="B383" t="str">
            <v>Schelcher Ivo Global Yield 2024 P</v>
          </cell>
          <cell r="C383" t="str">
            <v>Schelcher Prince Gestion</v>
          </cell>
          <cell r="D383" t="str">
            <v>Obligations Monde Haut Rendement</v>
          </cell>
          <cell r="E383" t="str">
            <v>EUR</v>
          </cell>
          <cell r="F383" t="str">
            <v>NC</v>
          </cell>
          <cell r="G383">
            <v>4</v>
          </cell>
          <cell r="H383" t="str">
            <v>NON</v>
          </cell>
          <cell r="I383" t="str">
            <v>NON</v>
          </cell>
          <cell r="J383">
            <v>6</v>
          </cell>
          <cell r="K383" t="str">
            <v>OUI</v>
          </cell>
          <cell r="L383" t="str">
            <v>NON</v>
          </cell>
          <cell r="M383" t="str">
            <v>NON</v>
          </cell>
          <cell r="N383" t="str">
            <v>NON</v>
          </cell>
          <cell r="O383">
            <v>0</v>
          </cell>
          <cell r="P383">
            <v>0</v>
          </cell>
          <cell r="Q383">
            <v>0</v>
          </cell>
          <cell r="R383">
            <v>3.43</v>
          </cell>
          <cell r="S383">
            <v>-2.08</v>
          </cell>
        </row>
        <row r="384">
          <cell r="A384" t="str">
            <v>FR0010707513</v>
          </cell>
          <cell r="B384" t="str">
            <v>Schelcher Prince Investissements Schelcher Flexible Short Duration ESG P</v>
          </cell>
          <cell r="C384" t="str">
            <v>Schelcher Prince Gestion</v>
          </cell>
          <cell r="D384" t="str">
            <v>Obligations Euro Court Terme</v>
          </cell>
          <cell r="E384" t="str">
            <v>EUR</v>
          </cell>
          <cell r="F384">
            <v>5</v>
          </cell>
          <cell r="G384">
            <v>3</v>
          </cell>
          <cell r="H384" t="str">
            <v>NON</v>
          </cell>
          <cell r="I384" t="str">
            <v>NON</v>
          </cell>
          <cell r="J384">
            <v>8</v>
          </cell>
          <cell r="K384" t="str">
            <v>OUI</v>
          </cell>
          <cell r="L384" t="str">
            <v>NON</v>
          </cell>
          <cell r="M384" t="str">
            <v>NON</v>
          </cell>
          <cell r="N384" t="str">
            <v>NON</v>
          </cell>
          <cell r="O384">
            <v>6.67</v>
          </cell>
          <cell r="P384">
            <v>2.88</v>
          </cell>
          <cell r="Q384">
            <v>5.96</v>
          </cell>
          <cell r="R384">
            <v>0.83</v>
          </cell>
          <cell r="S384">
            <v>3.54</v>
          </cell>
        </row>
        <row r="385">
          <cell r="A385" t="str">
            <v>LU1514167722</v>
          </cell>
          <cell r="B385" t="str">
            <v>Schroder ISF Global Credit Income A Acc EUR Hedged</v>
          </cell>
          <cell r="C385" t="str">
            <v>Schroder Investment Management (Europe) SA</v>
          </cell>
          <cell r="D385" t="str">
            <v>Obligations Monde Diversifiées</v>
          </cell>
          <cell r="E385" t="str">
            <v>EUR</v>
          </cell>
          <cell r="F385">
            <v>2</v>
          </cell>
          <cell r="G385">
            <v>3</v>
          </cell>
          <cell r="H385" t="str">
            <v>NON</v>
          </cell>
          <cell r="I385" t="str">
            <v>NON</v>
          </cell>
          <cell r="J385">
            <v>8</v>
          </cell>
          <cell r="K385" t="str">
            <v>OUI</v>
          </cell>
          <cell r="L385" t="str">
            <v>NON</v>
          </cell>
          <cell r="M385" t="str">
            <v>NON</v>
          </cell>
          <cell r="N385" t="str">
            <v>NON</v>
          </cell>
          <cell r="O385">
            <v>12.18</v>
          </cell>
          <cell r="P385">
            <v>6.92</v>
          </cell>
          <cell r="Q385">
            <v>15.02</v>
          </cell>
          <cell r="R385">
            <v>-0.63</v>
          </cell>
          <cell r="S385">
            <v>4.8</v>
          </cell>
        </row>
        <row r="386">
          <cell r="A386" t="str">
            <v>LU0248178062</v>
          </cell>
          <cell r="B386" t="str">
            <v>Schroder ISF US Small &amp; Mid-Cap Equity B Acc EUR</v>
          </cell>
          <cell r="C386" t="str">
            <v>Schroder Investment Management (Europe) SA</v>
          </cell>
          <cell r="D386" t="str">
            <v>Actions Etats-Unis Petites et Moyennes Capitalisations</v>
          </cell>
          <cell r="E386" t="str">
            <v>EUR</v>
          </cell>
          <cell r="F386">
            <v>1</v>
          </cell>
          <cell r="G386">
            <v>6</v>
          </cell>
          <cell r="H386" t="str">
            <v>NON</v>
          </cell>
          <cell r="I386" t="str">
            <v>NON</v>
          </cell>
          <cell r="J386">
            <v>6</v>
          </cell>
          <cell r="K386" t="str">
            <v>NON</v>
          </cell>
          <cell r="L386" t="str">
            <v>NON</v>
          </cell>
          <cell r="M386" t="str">
            <v>NON</v>
          </cell>
          <cell r="N386" t="str">
            <v>NON</v>
          </cell>
          <cell r="O386">
            <v>38.409999999999997</v>
          </cell>
          <cell r="P386">
            <v>21.57</v>
          </cell>
          <cell r="Q386">
            <v>41.1</v>
          </cell>
          <cell r="R386">
            <v>24.14</v>
          </cell>
          <cell r="S386">
            <v>-3.52</v>
          </cell>
        </row>
        <row r="387">
          <cell r="A387" t="str">
            <v>LU0385664312</v>
          </cell>
          <cell r="B387" t="str">
            <v>SEB SICAV 2 SEB Nordic Small Cap Fund C EUR</v>
          </cell>
          <cell r="C387" t="str">
            <v>SEB Investment Management AB</v>
          </cell>
          <cell r="D387" t="str">
            <v>Actions Pays Nordiques</v>
          </cell>
          <cell r="E387" t="str">
            <v>EUR</v>
          </cell>
          <cell r="F387">
            <v>5</v>
          </cell>
          <cell r="G387">
            <v>6</v>
          </cell>
          <cell r="H387" t="str">
            <v>NON</v>
          </cell>
          <cell r="I387" t="str">
            <v>NON</v>
          </cell>
          <cell r="J387" t="str">
            <v>NC</v>
          </cell>
          <cell r="K387" t="str">
            <v>NON</v>
          </cell>
          <cell r="L387" t="str">
            <v>NON</v>
          </cell>
          <cell r="M387" t="str">
            <v>NON</v>
          </cell>
          <cell r="N387" t="str">
            <v>NON</v>
          </cell>
          <cell r="O387">
            <v>147.5</v>
          </cell>
          <cell r="P387">
            <v>24.48</v>
          </cell>
          <cell r="Q387">
            <v>40.44</v>
          </cell>
          <cell r="R387">
            <v>31.01</v>
          </cell>
          <cell r="S387">
            <v>32.51</v>
          </cell>
        </row>
        <row r="388">
          <cell r="A388" t="str">
            <v>FR0010286021</v>
          </cell>
          <cell r="B388" t="str">
            <v>Sextant Autour Du Monde A</v>
          </cell>
          <cell r="C388" t="str">
            <v>Amiral Gestion</v>
          </cell>
          <cell r="D388" t="str">
            <v>Actions Monde</v>
          </cell>
          <cell r="E388" t="str">
            <v>EUR</v>
          </cell>
          <cell r="F388">
            <v>1</v>
          </cell>
          <cell r="G388">
            <v>5</v>
          </cell>
          <cell r="H388" t="str">
            <v>NON</v>
          </cell>
          <cell r="I388" t="str">
            <v>NON</v>
          </cell>
          <cell r="J388">
            <v>6</v>
          </cell>
          <cell r="K388" t="str">
            <v>NON</v>
          </cell>
          <cell r="L388" t="str">
            <v>NON</v>
          </cell>
          <cell r="M388" t="str">
            <v>NON</v>
          </cell>
          <cell r="N388" t="str">
            <v>NON</v>
          </cell>
          <cell r="O388">
            <v>23.73</v>
          </cell>
          <cell r="P388">
            <v>14.75</v>
          </cell>
          <cell r="Q388">
            <v>32.53</v>
          </cell>
          <cell r="R388">
            <v>14.32</v>
          </cell>
          <cell r="S388">
            <v>-4.28</v>
          </cell>
        </row>
        <row r="389">
          <cell r="A389" t="str">
            <v>FR0013202132</v>
          </cell>
          <cell r="B389" t="str">
            <v>Sextant Bond Picking A</v>
          </cell>
          <cell r="C389" t="str">
            <v>Amiral Gestion</v>
          </cell>
          <cell r="D389" t="str">
            <v>Obligations Monde Haut Rendement</v>
          </cell>
          <cell r="E389" t="str">
            <v>EUR</v>
          </cell>
          <cell r="F389">
            <v>5</v>
          </cell>
          <cell r="G389">
            <v>3</v>
          </cell>
          <cell r="H389" t="str">
            <v>NON</v>
          </cell>
          <cell r="I389" t="str">
            <v>NON</v>
          </cell>
          <cell r="J389">
            <v>6</v>
          </cell>
          <cell r="K389" t="str">
            <v>NON</v>
          </cell>
          <cell r="L389" t="str">
            <v>NON</v>
          </cell>
          <cell r="M389" t="str">
            <v>NON</v>
          </cell>
          <cell r="N389" t="str">
            <v>NON</v>
          </cell>
          <cell r="O389">
            <v>13.21</v>
          </cell>
          <cell r="P389">
            <v>6.16</v>
          </cell>
          <cell r="Q389">
            <v>13.57</v>
          </cell>
          <cell r="R389">
            <v>5</v>
          </cell>
          <cell r="S389">
            <v>4.6399999999999997</v>
          </cell>
        </row>
        <row r="390">
          <cell r="A390" t="str">
            <v>FR0010286013</v>
          </cell>
          <cell r="B390" t="str">
            <v>Sextant Grand Large A</v>
          </cell>
          <cell r="C390" t="str">
            <v>Amiral Gestion</v>
          </cell>
          <cell r="D390" t="str">
            <v>Allocation Flexible Monde</v>
          </cell>
          <cell r="E390" t="str">
            <v>EUR</v>
          </cell>
          <cell r="F390">
            <v>1</v>
          </cell>
          <cell r="G390">
            <v>4</v>
          </cell>
          <cell r="H390" t="str">
            <v>NON</v>
          </cell>
          <cell r="I390" t="str">
            <v>NON</v>
          </cell>
          <cell r="J390">
            <v>6</v>
          </cell>
          <cell r="K390" t="str">
            <v>NON</v>
          </cell>
          <cell r="L390" t="str">
            <v>NON</v>
          </cell>
          <cell r="M390" t="str">
            <v>NON</v>
          </cell>
          <cell r="N390" t="str">
            <v>NON</v>
          </cell>
          <cell r="O390">
            <v>4.54</v>
          </cell>
          <cell r="P390">
            <v>6.98</v>
          </cell>
          <cell r="Q390">
            <v>16.71</v>
          </cell>
          <cell r="R390">
            <v>2.91</v>
          </cell>
          <cell r="S390">
            <v>-1.81</v>
          </cell>
        </row>
        <row r="391">
          <cell r="A391" t="str">
            <v>FR0010547869</v>
          </cell>
          <cell r="B391" t="str">
            <v>Sextant PME A</v>
          </cell>
          <cell r="C391" t="str">
            <v>Amiral Gestion</v>
          </cell>
          <cell r="D391" t="str">
            <v>Actions Zone Euro Petites et Moyennes Capitalisations</v>
          </cell>
          <cell r="E391" t="str">
            <v>EUR</v>
          </cell>
          <cell r="F391">
            <v>5</v>
          </cell>
          <cell r="G391">
            <v>5</v>
          </cell>
          <cell r="H391" t="str">
            <v>OUI</v>
          </cell>
          <cell r="I391" t="str">
            <v>OUI</v>
          </cell>
          <cell r="J391">
            <v>8</v>
          </cell>
          <cell r="K391" t="str">
            <v>OUI</v>
          </cell>
          <cell r="L391" t="str">
            <v>OUI</v>
          </cell>
          <cell r="M391" t="str">
            <v>NON</v>
          </cell>
          <cell r="N391" t="str">
            <v>NON</v>
          </cell>
          <cell r="O391">
            <v>62.62</v>
          </cell>
          <cell r="P391">
            <v>16.71</v>
          </cell>
          <cell r="Q391">
            <v>30.82</v>
          </cell>
          <cell r="R391">
            <v>14.75</v>
          </cell>
          <cell r="S391">
            <v>33.119999999999997</v>
          </cell>
        </row>
        <row r="392">
          <cell r="A392" t="str">
            <v>FR0000988503</v>
          </cell>
          <cell r="B392" t="str">
            <v>SG Actions Luxe C</v>
          </cell>
          <cell r="C392" t="str">
            <v>Société Générale Gestion</v>
          </cell>
          <cell r="D392" t="str">
            <v>Actions Sectorielles Consommation</v>
          </cell>
          <cell r="E392" t="str">
            <v>EUR</v>
          </cell>
          <cell r="F392">
            <v>4</v>
          </cell>
          <cell r="G392">
            <v>6</v>
          </cell>
          <cell r="H392" t="str">
            <v>NON</v>
          </cell>
          <cell r="I392" t="str">
            <v>NON</v>
          </cell>
          <cell r="J392">
            <v>6</v>
          </cell>
          <cell r="K392" t="str">
            <v>NON</v>
          </cell>
          <cell r="L392" t="str">
            <v>NON</v>
          </cell>
          <cell r="M392" t="str">
            <v>NON</v>
          </cell>
          <cell r="N392" t="str">
            <v>NON</v>
          </cell>
          <cell r="O392">
            <v>74.95</v>
          </cell>
          <cell r="P392">
            <v>20.67</v>
          </cell>
          <cell r="Q392">
            <v>34.28</v>
          </cell>
          <cell r="R392">
            <v>20.86</v>
          </cell>
          <cell r="S392">
            <v>17.260000000000002</v>
          </cell>
        </row>
        <row r="393">
          <cell r="A393" t="str">
            <v>FR0007010657</v>
          </cell>
          <cell r="B393" t="str">
            <v>SG Liquidite PEA C</v>
          </cell>
          <cell r="C393" t="str">
            <v>Société Générale Gestion</v>
          </cell>
          <cell r="D393" t="str">
            <v>Monétaire euro</v>
          </cell>
          <cell r="E393" t="str">
            <v>EUR</v>
          </cell>
          <cell r="F393">
            <v>3</v>
          </cell>
          <cell r="G393">
            <v>1</v>
          </cell>
          <cell r="H393" t="str">
            <v>OUI</v>
          </cell>
          <cell r="I393" t="str">
            <v>NON</v>
          </cell>
          <cell r="J393" t="str">
            <v>NC</v>
          </cell>
          <cell r="K393" t="str">
            <v>NON</v>
          </cell>
          <cell r="L393" t="str">
            <v>NON</v>
          </cell>
          <cell r="M393" t="str">
            <v>NON</v>
          </cell>
          <cell r="N393" t="str">
            <v>NON</v>
          </cell>
          <cell r="O393">
            <v>-1.39</v>
          </cell>
          <cell r="P393">
            <v>0.06</v>
          </cell>
          <cell r="Q393">
            <v>1.39</v>
          </cell>
          <cell r="R393">
            <v>-0.45</v>
          </cell>
          <cell r="S393">
            <v>-0.56999999999999995</v>
          </cell>
        </row>
        <row r="394">
          <cell r="A394" t="str">
            <v>LU2206831682</v>
          </cell>
          <cell r="B394" t="str">
            <v>Silex Risk Managed Global Convertibles P EUR</v>
          </cell>
          <cell r="C394" t="str">
            <v>Silex Investment Managers</v>
          </cell>
          <cell r="D394" t="str">
            <v>Obligations Convertibles Monde</v>
          </cell>
          <cell r="E394" t="str">
            <v>EUR</v>
          </cell>
          <cell r="F394" t="str">
            <v>NC</v>
          </cell>
          <cell r="G394">
            <v>5</v>
          </cell>
          <cell r="H394" t="str">
            <v>NON</v>
          </cell>
          <cell r="I394" t="str">
            <v>NON</v>
          </cell>
          <cell r="J394" t="str">
            <v>NC</v>
          </cell>
          <cell r="K394" t="str">
            <v>NON</v>
          </cell>
          <cell r="L394" t="str">
            <v>NON</v>
          </cell>
          <cell r="M394" t="str">
            <v>NON</v>
          </cell>
          <cell r="N394" t="str">
            <v>NON</v>
          </cell>
          <cell r="O394">
            <v>0</v>
          </cell>
          <cell r="P394">
            <v>0</v>
          </cell>
          <cell r="Q394">
            <v>0</v>
          </cell>
          <cell r="R394">
            <v>-2.54</v>
          </cell>
          <cell r="S394">
            <v>0</v>
          </cell>
        </row>
        <row r="395">
          <cell r="A395" t="str">
            <v>LU0321371998</v>
          </cell>
          <cell r="B395" t="str">
            <v>Schroder ISF European Dividend Maximiser A Dis</v>
          </cell>
          <cell r="C395" t="str">
            <v>Schroder Investment Management (Europe) SA</v>
          </cell>
          <cell r="D395" t="str">
            <v>Actions Europe</v>
          </cell>
          <cell r="E395" t="str">
            <v>EUR</v>
          </cell>
          <cell r="F395">
            <v>1</v>
          </cell>
          <cell r="G395">
            <v>6</v>
          </cell>
          <cell r="H395" t="str">
            <v>NON</v>
          </cell>
          <cell r="I395" t="str">
            <v>NON</v>
          </cell>
          <cell r="J395">
            <v>8</v>
          </cell>
          <cell r="K395" t="str">
            <v>OUI</v>
          </cell>
          <cell r="L395" t="str">
            <v>NON</v>
          </cell>
          <cell r="M395" t="str">
            <v>NON</v>
          </cell>
          <cell r="N395" t="str">
            <v>NON</v>
          </cell>
          <cell r="O395">
            <v>-11.23</v>
          </cell>
          <cell r="P395">
            <v>20.54</v>
          </cell>
          <cell r="Q395">
            <v>42.21</v>
          </cell>
          <cell r="R395">
            <v>7.4</v>
          </cell>
          <cell r="S395">
            <v>-25.62</v>
          </cell>
        </row>
        <row r="396">
          <cell r="A396" t="str">
            <v>FR0010308825</v>
          </cell>
          <cell r="B396" t="str">
            <v>Swiss Life Funds (F) Multi Asset Moderate P</v>
          </cell>
          <cell r="C396" t="str">
            <v>Swiss Life Asset Managers France</v>
          </cell>
          <cell r="D396" t="str">
            <v>Allocation Flexible Prudent Monde</v>
          </cell>
          <cell r="E396" t="str">
            <v>EUR</v>
          </cell>
          <cell r="F396">
            <v>3</v>
          </cell>
          <cell r="G396">
            <v>4</v>
          </cell>
          <cell r="H396" t="str">
            <v>NON</v>
          </cell>
          <cell r="I396" t="str">
            <v>NON</v>
          </cell>
          <cell r="J396">
            <v>6</v>
          </cell>
          <cell r="K396" t="str">
            <v>NON</v>
          </cell>
          <cell r="L396" t="str">
            <v>NON</v>
          </cell>
          <cell r="M396" t="str">
            <v>NON</v>
          </cell>
          <cell r="N396" t="str">
            <v>NON</v>
          </cell>
          <cell r="O396">
            <v>11.58</v>
          </cell>
          <cell r="P396">
            <v>6.23</v>
          </cell>
          <cell r="Q396">
            <v>13.45</v>
          </cell>
          <cell r="R396">
            <v>3.62</v>
          </cell>
          <cell r="S396">
            <v>1.0900000000000001</v>
          </cell>
        </row>
        <row r="397">
          <cell r="A397" t="str">
            <v>FR0013332418</v>
          </cell>
          <cell r="B397" t="str">
            <v>Swiss Life Funds (F) Opportunité High Yield 2023 P Acc</v>
          </cell>
          <cell r="C397" t="str">
            <v>Swiss Life Asset Managers France</v>
          </cell>
          <cell r="D397" t="str">
            <v>Obligations euro à échéance</v>
          </cell>
          <cell r="E397" t="str">
            <v>EUR</v>
          </cell>
          <cell r="F397">
            <v>2</v>
          </cell>
          <cell r="G397">
            <v>4</v>
          </cell>
          <cell r="H397" t="str">
            <v>NON</v>
          </cell>
          <cell r="I397" t="str">
            <v>NON</v>
          </cell>
          <cell r="J397">
            <v>6</v>
          </cell>
          <cell r="K397" t="str">
            <v>NON</v>
          </cell>
          <cell r="L397" t="str">
            <v>NON</v>
          </cell>
          <cell r="M397" t="str">
            <v>NON</v>
          </cell>
          <cell r="N397" t="str">
            <v>NON</v>
          </cell>
          <cell r="O397">
            <v>13.59</v>
          </cell>
          <cell r="P397">
            <v>12.28</v>
          </cell>
          <cell r="Q397">
            <v>28.47</v>
          </cell>
          <cell r="R397">
            <v>4.7</v>
          </cell>
          <cell r="S397">
            <v>-1.85</v>
          </cell>
        </row>
        <row r="398">
          <cell r="A398" t="str">
            <v>FR0011694256</v>
          </cell>
          <cell r="B398" t="str">
            <v>Sofidy Sélection 1 P</v>
          </cell>
          <cell r="C398" t="str">
            <v>Sofidy</v>
          </cell>
          <cell r="D398" t="str">
            <v>Actions Sectorielles Immobilier Europe</v>
          </cell>
          <cell r="E398" t="str">
            <v>EUR</v>
          </cell>
          <cell r="F398">
            <v>4</v>
          </cell>
          <cell r="G398">
            <v>5</v>
          </cell>
          <cell r="H398" t="str">
            <v>NON</v>
          </cell>
          <cell r="I398" t="str">
            <v>NON</v>
          </cell>
          <cell r="J398">
            <v>6</v>
          </cell>
          <cell r="K398" t="str">
            <v>NON</v>
          </cell>
          <cell r="L398" t="str">
            <v>NON</v>
          </cell>
          <cell r="M398" t="str">
            <v>NON</v>
          </cell>
          <cell r="N398" t="str">
            <v>NON</v>
          </cell>
          <cell r="O398">
            <v>30.26</v>
          </cell>
          <cell r="P398">
            <v>16.98</v>
          </cell>
          <cell r="Q398">
            <v>33.25</v>
          </cell>
          <cell r="R398">
            <v>12.46</v>
          </cell>
          <cell r="S398">
            <v>-0.01</v>
          </cell>
        </row>
        <row r="399">
          <cell r="A399" t="str">
            <v>FR0011363746</v>
          </cell>
          <cell r="B399" t="str">
            <v>Solidarite Habitat et Humanisme</v>
          </cell>
          <cell r="C399" t="str">
            <v>Amundi Asset Management</v>
          </cell>
          <cell r="D399" t="str">
            <v>Allocation Prudente Europe</v>
          </cell>
          <cell r="E399" t="str">
            <v>EUR</v>
          </cell>
          <cell r="F399">
            <v>5</v>
          </cell>
          <cell r="G399">
            <v>3</v>
          </cell>
          <cell r="H399" t="str">
            <v>NON</v>
          </cell>
          <cell r="I399" t="str">
            <v>NON</v>
          </cell>
          <cell r="J399">
            <v>8</v>
          </cell>
          <cell r="K399" t="str">
            <v>OUI</v>
          </cell>
          <cell r="L399" t="str">
            <v>NON</v>
          </cell>
          <cell r="M399" t="str">
            <v>NON</v>
          </cell>
          <cell r="N399" t="str">
            <v>OUI</v>
          </cell>
          <cell r="O399">
            <v>6.74</v>
          </cell>
          <cell r="P399">
            <v>2.97</v>
          </cell>
          <cell r="Q399">
            <v>5.92</v>
          </cell>
          <cell r="R399">
            <v>0.38</v>
          </cell>
          <cell r="S399">
            <v>2.54</v>
          </cell>
        </row>
        <row r="400">
          <cell r="A400" t="str">
            <v>FR0012709707</v>
          </cell>
          <cell r="B400" t="str">
            <v>Stratégie Consommation Luxe &amp; Low Cost EUR Acc</v>
          </cell>
          <cell r="C400" t="str">
            <v>Apicil Asset Management</v>
          </cell>
          <cell r="D400" t="str">
            <v>Actions Sectorielles Consommation</v>
          </cell>
          <cell r="E400" t="str">
            <v>EUR</v>
          </cell>
          <cell r="F400">
            <v>2</v>
          </cell>
          <cell r="G400">
            <v>6</v>
          </cell>
          <cell r="H400" t="str">
            <v>OUI</v>
          </cell>
          <cell r="I400" t="str">
            <v>NON</v>
          </cell>
          <cell r="J400">
            <v>6</v>
          </cell>
          <cell r="K400" t="str">
            <v>NON</v>
          </cell>
          <cell r="L400" t="str">
            <v>NON</v>
          </cell>
          <cell r="M400" t="str">
            <v>NON</v>
          </cell>
          <cell r="N400" t="str">
            <v>NON</v>
          </cell>
          <cell r="O400">
            <v>38.1</v>
          </cell>
          <cell r="P400">
            <v>25.44</v>
          </cell>
          <cell r="Q400">
            <v>42.41</v>
          </cell>
          <cell r="R400">
            <v>14.37</v>
          </cell>
          <cell r="S400">
            <v>-2.65</v>
          </cell>
        </row>
        <row r="401">
          <cell r="A401" t="str">
            <v>FR0000435216</v>
          </cell>
          <cell r="B401" t="str">
            <v>Stratégie France ISR</v>
          </cell>
          <cell r="C401" t="str">
            <v>Apicil Asset Management</v>
          </cell>
          <cell r="D401" t="str">
            <v>Actions France</v>
          </cell>
          <cell r="E401" t="str">
            <v>EUR</v>
          </cell>
          <cell r="F401">
            <v>4</v>
          </cell>
          <cell r="G401">
            <v>6</v>
          </cell>
          <cell r="H401" t="str">
            <v>OUI</v>
          </cell>
          <cell r="I401" t="str">
            <v>NON</v>
          </cell>
          <cell r="J401">
            <v>8</v>
          </cell>
          <cell r="K401" t="str">
            <v>OUI</v>
          </cell>
          <cell r="L401" t="str">
            <v>NON</v>
          </cell>
          <cell r="M401" t="str">
            <v>NON</v>
          </cell>
          <cell r="N401" t="str">
            <v>NON</v>
          </cell>
          <cell r="O401">
            <v>39.24</v>
          </cell>
          <cell r="P401">
            <v>23.17</v>
          </cell>
          <cell r="Q401">
            <v>38.619999999999997</v>
          </cell>
          <cell r="R401">
            <v>21.71</v>
          </cell>
          <cell r="S401">
            <v>-6.26</v>
          </cell>
        </row>
        <row r="402">
          <cell r="A402" t="str">
            <v>FR0000983579</v>
          </cell>
          <cell r="B402" t="str">
            <v>Stratégie Indice Or</v>
          </cell>
          <cell r="C402" t="str">
            <v>Apicil Asset Management</v>
          </cell>
          <cell r="D402" t="str">
            <v>Actions Sectorielles Or</v>
          </cell>
          <cell r="E402" t="str">
            <v>EUR</v>
          </cell>
          <cell r="F402">
            <v>4</v>
          </cell>
          <cell r="G402">
            <v>7</v>
          </cell>
          <cell r="H402" t="str">
            <v>NON</v>
          </cell>
          <cell r="I402" t="str">
            <v>NON</v>
          </cell>
          <cell r="J402">
            <v>6</v>
          </cell>
          <cell r="K402" t="str">
            <v>NON</v>
          </cell>
          <cell r="L402" t="str">
            <v>NON</v>
          </cell>
          <cell r="M402" t="str">
            <v>NON</v>
          </cell>
          <cell r="N402" t="str">
            <v>NON</v>
          </cell>
          <cell r="O402">
            <v>74.36</v>
          </cell>
          <cell r="P402">
            <v>34.46</v>
          </cell>
          <cell r="Q402">
            <v>33.21</v>
          </cell>
          <cell r="R402">
            <v>-10.28</v>
          </cell>
          <cell r="S402">
            <v>22.03</v>
          </cell>
        </row>
        <row r="403">
          <cell r="A403" t="str">
            <v>FR0000983587</v>
          </cell>
          <cell r="B403" t="str">
            <v>Stratégie Indice Pierre EUR Acc</v>
          </cell>
          <cell r="C403" t="str">
            <v>Apicil Asset Management</v>
          </cell>
          <cell r="D403" t="str">
            <v>Actions Sectorielles Immobilier Europe</v>
          </cell>
          <cell r="E403" t="str">
            <v>EUR</v>
          </cell>
          <cell r="F403">
            <v>1</v>
          </cell>
          <cell r="G403">
            <v>6</v>
          </cell>
          <cell r="H403" t="str">
            <v>NON</v>
          </cell>
          <cell r="I403" t="str">
            <v>NON</v>
          </cell>
          <cell r="J403">
            <v>6</v>
          </cell>
          <cell r="K403" t="str">
            <v>NON</v>
          </cell>
          <cell r="L403" t="str">
            <v>NON</v>
          </cell>
          <cell r="M403" t="str">
            <v>NON</v>
          </cell>
          <cell r="N403" t="str">
            <v>NON</v>
          </cell>
          <cell r="O403">
            <v>1.9</v>
          </cell>
          <cell r="P403">
            <v>21.44</v>
          </cell>
          <cell r="Q403">
            <v>34.54</v>
          </cell>
          <cell r="R403">
            <v>2.74</v>
          </cell>
          <cell r="S403">
            <v>-13.4</v>
          </cell>
        </row>
        <row r="404">
          <cell r="A404" t="str">
            <v>FR0011548841</v>
          </cell>
          <cell r="B404" t="str">
            <v>Stratégie Monde EUR Acc</v>
          </cell>
          <cell r="C404" t="str">
            <v>Apicil Asset Management</v>
          </cell>
          <cell r="D404" t="str">
            <v>Allocation Offensive Monde</v>
          </cell>
          <cell r="E404" t="str">
            <v>EUR</v>
          </cell>
          <cell r="F404">
            <v>4</v>
          </cell>
          <cell r="G404">
            <v>5</v>
          </cell>
          <cell r="H404" t="str">
            <v>NON</v>
          </cell>
          <cell r="I404" t="str">
            <v>NON</v>
          </cell>
          <cell r="J404">
            <v>6</v>
          </cell>
          <cell r="K404" t="str">
            <v>NON</v>
          </cell>
          <cell r="L404" t="str">
            <v>NON</v>
          </cell>
          <cell r="M404" t="str">
            <v>NON</v>
          </cell>
          <cell r="N404" t="str">
            <v>NON</v>
          </cell>
          <cell r="O404">
            <v>30.56</v>
          </cell>
          <cell r="P404">
            <v>14.28</v>
          </cell>
          <cell r="Q404">
            <v>26.55</v>
          </cell>
          <cell r="R404">
            <v>12.91</v>
          </cell>
          <cell r="S404">
            <v>1.97</v>
          </cell>
        </row>
        <row r="405">
          <cell r="A405" t="str">
            <v>FR0013335676</v>
          </cell>
          <cell r="B405" t="str">
            <v>Stratégie Monde Défensif EUR Acc</v>
          </cell>
          <cell r="C405" t="str">
            <v>Apicil Asset Management</v>
          </cell>
          <cell r="D405" t="str">
            <v>Obligations Monde Diversifiées</v>
          </cell>
          <cell r="E405" t="str">
            <v>EUR</v>
          </cell>
          <cell r="F405" t="str">
            <v>NC</v>
          </cell>
          <cell r="G405">
            <v>3</v>
          </cell>
          <cell r="H405" t="str">
            <v>NON</v>
          </cell>
          <cell r="I405" t="str">
            <v>NON</v>
          </cell>
          <cell r="J405">
            <v>6</v>
          </cell>
          <cell r="K405" t="str">
            <v>NON</v>
          </cell>
          <cell r="L405" t="str">
            <v>NON</v>
          </cell>
          <cell r="M405" t="str">
            <v>NON</v>
          </cell>
          <cell r="N405" t="str">
            <v>NON</v>
          </cell>
          <cell r="O405">
            <v>0</v>
          </cell>
          <cell r="P405">
            <v>0</v>
          </cell>
          <cell r="Q405">
            <v>0</v>
          </cell>
          <cell r="R405">
            <v>1.45</v>
          </cell>
          <cell r="S405">
            <v>2.5099999999999998</v>
          </cell>
        </row>
        <row r="406">
          <cell r="A406" t="str">
            <v>FR0013198959</v>
          </cell>
          <cell r="B406" t="str">
            <v>Strategie Monde Equilibre EUR Acc</v>
          </cell>
          <cell r="C406" t="str">
            <v>Apicil Asset Management</v>
          </cell>
          <cell r="D406" t="str">
            <v>Allocation Equilibrée Monde</v>
          </cell>
          <cell r="E406" t="str">
            <v>EUR</v>
          </cell>
          <cell r="F406">
            <v>3</v>
          </cell>
          <cell r="G406">
            <v>4</v>
          </cell>
          <cell r="H406" t="str">
            <v>NON</v>
          </cell>
          <cell r="I406" t="str">
            <v>NON</v>
          </cell>
          <cell r="J406">
            <v>6</v>
          </cell>
          <cell r="K406" t="str">
            <v>NON</v>
          </cell>
          <cell r="L406" t="str">
            <v>NON</v>
          </cell>
          <cell r="M406" t="str">
            <v>NON</v>
          </cell>
          <cell r="N406" t="str">
            <v>NON</v>
          </cell>
          <cell r="O406">
            <v>17.36</v>
          </cell>
          <cell r="P406">
            <v>8.8000000000000007</v>
          </cell>
          <cell r="Q406">
            <v>18.3</v>
          </cell>
          <cell r="R406">
            <v>6.35</v>
          </cell>
          <cell r="S406">
            <v>1.54</v>
          </cell>
        </row>
        <row r="407">
          <cell r="A407" t="str">
            <v>FR0000016172</v>
          </cell>
          <cell r="B407" t="str">
            <v>Stratégie Rendement EUR Acc</v>
          </cell>
          <cell r="C407" t="str">
            <v>Apicil Asset Management</v>
          </cell>
          <cell r="D407" t="str">
            <v>Obligations Monde Diversifiées</v>
          </cell>
          <cell r="E407" t="str">
            <v>EUR</v>
          </cell>
          <cell r="F407">
            <v>3</v>
          </cell>
          <cell r="G407">
            <v>3</v>
          </cell>
          <cell r="H407" t="str">
            <v>NON</v>
          </cell>
          <cell r="I407" t="str">
            <v>NON</v>
          </cell>
          <cell r="J407">
            <v>6</v>
          </cell>
          <cell r="K407" t="str">
            <v>NON</v>
          </cell>
          <cell r="L407" t="str">
            <v>NON</v>
          </cell>
          <cell r="M407" t="str">
            <v>NON</v>
          </cell>
          <cell r="N407" t="str">
            <v>NON</v>
          </cell>
          <cell r="O407">
            <v>4.3499999999999996</v>
          </cell>
          <cell r="P407">
            <v>3.05</v>
          </cell>
          <cell r="Q407">
            <v>7.79</v>
          </cell>
          <cell r="R407">
            <v>0.61</v>
          </cell>
          <cell r="S407">
            <v>1.48</v>
          </cell>
        </row>
        <row r="408">
          <cell r="A408" t="str">
            <v>FR0000983561</v>
          </cell>
          <cell r="B408" t="str">
            <v>Stratégie Santé EUR Acc</v>
          </cell>
          <cell r="C408" t="str">
            <v>Apicil Asset Management</v>
          </cell>
          <cell r="D408" t="str">
            <v>Actions Sectorielles Santé-Pharmacie</v>
          </cell>
          <cell r="E408" t="str">
            <v>EUR</v>
          </cell>
          <cell r="F408">
            <v>2</v>
          </cell>
          <cell r="G408">
            <v>6</v>
          </cell>
          <cell r="H408" t="str">
            <v>NON</v>
          </cell>
          <cell r="I408" t="str">
            <v>NON</v>
          </cell>
          <cell r="J408">
            <v>6</v>
          </cell>
          <cell r="K408" t="str">
            <v>NON</v>
          </cell>
          <cell r="L408" t="str">
            <v>NON</v>
          </cell>
          <cell r="M408" t="str">
            <v>NON</v>
          </cell>
          <cell r="N408" t="str">
            <v>NON</v>
          </cell>
          <cell r="O408">
            <v>31.93</v>
          </cell>
          <cell r="P408">
            <v>15.55</v>
          </cell>
          <cell r="Q408">
            <v>20.48</v>
          </cell>
          <cell r="R408">
            <v>18.78</v>
          </cell>
          <cell r="S408">
            <v>-1.78</v>
          </cell>
        </row>
        <row r="409">
          <cell r="A409" t="str">
            <v>FR0000442436</v>
          </cell>
          <cell r="B409" t="str">
            <v>Stratégie Techno EUR Acc</v>
          </cell>
          <cell r="C409" t="str">
            <v>Apicil Asset Management</v>
          </cell>
          <cell r="D409" t="str">
            <v>Actions Sectorielles Technologies</v>
          </cell>
          <cell r="E409" t="str">
            <v>EUR</v>
          </cell>
          <cell r="F409">
            <v>3</v>
          </cell>
          <cell r="G409">
            <v>6</v>
          </cell>
          <cell r="H409" t="str">
            <v>NON</v>
          </cell>
          <cell r="I409" t="str">
            <v>NON</v>
          </cell>
          <cell r="J409">
            <v>6</v>
          </cell>
          <cell r="K409" t="str">
            <v>NON</v>
          </cell>
          <cell r="L409" t="str">
            <v>NON</v>
          </cell>
          <cell r="M409" t="str">
            <v>NON</v>
          </cell>
          <cell r="N409" t="str">
            <v>NON</v>
          </cell>
          <cell r="O409">
            <v>111.79</v>
          </cell>
          <cell r="P409">
            <v>20.46</v>
          </cell>
          <cell r="Q409">
            <v>31.74</v>
          </cell>
          <cell r="R409">
            <v>33.9</v>
          </cell>
          <cell r="S409">
            <v>20.88</v>
          </cell>
        </row>
        <row r="410">
          <cell r="A410" t="str">
            <v>FR0010996629</v>
          </cell>
          <cell r="B410" t="str">
            <v>Sunny Euro Strategic R</v>
          </cell>
          <cell r="C410" t="str">
            <v>Sunny Asset Management</v>
          </cell>
          <cell r="D410" t="str">
            <v>Obligations Euro Diversifiées</v>
          </cell>
          <cell r="E410" t="str">
            <v>EUR</v>
          </cell>
          <cell r="F410">
            <v>1</v>
          </cell>
          <cell r="G410">
            <v>4</v>
          </cell>
          <cell r="H410" t="str">
            <v>NON</v>
          </cell>
          <cell r="I410" t="str">
            <v>NON</v>
          </cell>
          <cell r="J410">
            <v>6</v>
          </cell>
          <cell r="K410" t="str">
            <v>NON</v>
          </cell>
          <cell r="L410" t="str">
            <v>NON</v>
          </cell>
          <cell r="M410" t="str">
            <v>NON</v>
          </cell>
          <cell r="N410" t="str">
            <v>NON</v>
          </cell>
          <cell r="O410">
            <v>5.36</v>
          </cell>
          <cell r="P410">
            <v>7.05</v>
          </cell>
          <cell r="Q410">
            <v>16.920000000000002</v>
          </cell>
          <cell r="R410">
            <v>1.81</v>
          </cell>
          <cell r="S410">
            <v>-0.02</v>
          </cell>
        </row>
        <row r="411">
          <cell r="A411" t="str">
            <v>FR0013180072</v>
          </cell>
          <cell r="B411" t="str">
            <v>Sunny Euro Strategic A</v>
          </cell>
          <cell r="C411" t="str">
            <v>Sunny Asset Management</v>
          </cell>
          <cell r="D411" t="str">
            <v>Obligations Euro Diversifiées</v>
          </cell>
          <cell r="E411" t="str">
            <v>EUR</v>
          </cell>
          <cell r="F411">
            <v>1</v>
          </cell>
          <cell r="G411">
            <v>4</v>
          </cell>
          <cell r="H411" t="str">
            <v>NON</v>
          </cell>
          <cell r="I411" t="str">
            <v>NON</v>
          </cell>
          <cell r="J411">
            <v>6</v>
          </cell>
          <cell r="K411" t="str">
            <v>NON</v>
          </cell>
          <cell r="L411" t="str">
            <v>NON</v>
          </cell>
          <cell r="M411" t="str">
            <v>NON</v>
          </cell>
          <cell r="N411" t="str">
            <v>NON</v>
          </cell>
          <cell r="O411">
            <v>7.67</v>
          </cell>
          <cell r="P411">
            <v>7.08</v>
          </cell>
          <cell r="Q411">
            <v>16.96</v>
          </cell>
          <cell r="R411">
            <v>2.86</v>
          </cell>
          <cell r="S411">
            <v>0.49</v>
          </cell>
        </row>
        <row r="412">
          <cell r="A412" t="str">
            <v>FR0011299379</v>
          </cell>
          <cell r="B412" t="str">
            <v>Sunny Euro Crédit Opportunités  R</v>
          </cell>
          <cell r="C412" t="str">
            <v>Sunny Asset Management</v>
          </cell>
          <cell r="D412" t="str">
            <v>Obligations Euro Diversifiées</v>
          </cell>
          <cell r="E412" t="str">
            <v>EUR</v>
          </cell>
          <cell r="F412">
            <v>3</v>
          </cell>
          <cell r="G412">
            <v>4</v>
          </cell>
          <cell r="H412" t="str">
            <v>NON</v>
          </cell>
          <cell r="I412" t="str">
            <v>NON</v>
          </cell>
          <cell r="J412">
            <v>6</v>
          </cell>
          <cell r="K412" t="str">
            <v>NON</v>
          </cell>
          <cell r="L412" t="str">
            <v>NON</v>
          </cell>
          <cell r="M412" t="str">
            <v>NON</v>
          </cell>
          <cell r="N412" t="str">
            <v>NON</v>
          </cell>
          <cell r="O412">
            <v>9.8800000000000008</v>
          </cell>
          <cell r="P412">
            <v>9.41</v>
          </cell>
          <cell r="Q412">
            <v>22.74</v>
          </cell>
          <cell r="R412">
            <v>3.78</v>
          </cell>
          <cell r="S412">
            <v>0.48</v>
          </cell>
        </row>
        <row r="413">
          <cell r="A413" t="str">
            <v>FR0013219722</v>
          </cell>
          <cell r="B413" t="str">
            <v>SwissLife Dynapierre P</v>
          </cell>
          <cell r="C413" t="str">
            <v>Swiss Life Asset Managers France</v>
          </cell>
          <cell r="D413" t="str">
            <v>OPCI</v>
          </cell>
          <cell r="E413" t="str">
            <v>EUR</v>
          </cell>
          <cell r="F413" t="str">
            <v>NC</v>
          </cell>
          <cell r="G413">
            <v>4</v>
          </cell>
          <cell r="H413" t="str">
            <v>NON</v>
          </cell>
          <cell r="I413" t="str">
            <v>NON</v>
          </cell>
          <cell r="J413">
            <v>8</v>
          </cell>
          <cell r="K413" t="str">
            <v>OUI</v>
          </cell>
          <cell r="L413" t="str">
            <v>OUI</v>
          </cell>
          <cell r="M413" t="str">
            <v>NON</v>
          </cell>
          <cell r="N413" t="str">
            <v>NON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-0.54</v>
          </cell>
        </row>
        <row r="414">
          <cell r="A414" t="str">
            <v>FR0007078589</v>
          </cell>
          <cell r="B414" t="str">
            <v>Sycomore Allocation Patrimoine R</v>
          </cell>
          <cell r="C414" t="str">
            <v>Sycomore Asset Management</v>
          </cell>
          <cell r="D414" t="str">
            <v>Allocation Flexible Prudent Monde</v>
          </cell>
          <cell r="E414" t="str">
            <v>EUR</v>
          </cell>
          <cell r="F414">
            <v>1</v>
          </cell>
          <cell r="G414">
            <v>3</v>
          </cell>
          <cell r="H414" t="str">
            <v>NON</v>
          </cell>
          <cell r="I414" t="str">
            <v>NON</v>
          </cell>
          <cell r="J414">
            <v>6</v>
          </cell>
          <cell r="K414" t="str">
            <v>OUI</v>
          </cell>
          <cell r="L414" t="str">
            <v>NON</v>
          </cell>
          <cell r="M414" t="str">
            <v>NON</v>
          </cell>
          <cell r="N414" t="str">
            <v>NON</v>
          </cell>
          <cell r="O414">
            <v>8.84</v>
          </cell>
          <cell r="P414">
            <v>7.55</v>
          </cell>
          <cell r="Q414">
            <v>16.84</v>
          </cell>
          <cell r="R414">
            <v>3.83</v>
          </cell>
          <cell r="S414">
            <v>0.31</v>
          </cell>
        </row>
        <row r="415">
          <cell r="A415" t="str">
            <v>LU1183791794</v>
          </cell>
          <cell r="B415" t="str">
            <v>SFS Sycomore Eco Solutions R EUR</v>
          </cell>
          <cell r="C415" t="str">
            <v>Sycomore Asset Management</v>
          </cell>
          <cell r="D415" t="str">
            <v>Actions Europe</v>
          </cell>
          <cell r="E415" t="str">
            <v>EUR</v>
          </cell>
          <cell r="F415">
            <v>5</v>
          </cell>
          <cell r="G415">
            <v>5</v>
          </cell>
          <cell r="H415" t="str">
            <v>OUI</v>
          </cell>
          <cell r="I415" t="str">
            <v>NON</v>
          </cell>
          <cell r="J415">
            <v>9</v>
          </cell>
          <cell r="K415" t="str">
            <v>OUI</v>
          </cell>
          <cell r="L415" t="str">
            <v>OUI</v>
          </cell>
          <cell r="M415" t="str">
            <v>OUI</v>
          </cell>
          <cell r="N415" t="str">
            <v>NON</v>
          </cell>
          <cell r="O415">
            <v>64.040000000000006</v>
          </cell>
          <cell r="P415">
            <v>21.16</v>
          </cell>
          <cell r="Q415">
            <v>34.43</v>
          </cell>
          <cell r="R415">
            <v>11.62</v>
          </cell>
          <cell r="S415">
            <v>28.02</v>
          </cell>
        </row>
        <row r="416">
          <cell r="A416" t="str">
            <v>FR0010111732</v>
          </cell>
          <cell r="B416" t="str">
            <v>Sycomore FranceCap R</v>
          </cell>
          <cell r="C416" t="str">
            <v>Sycomore Asset Management</v>
          </cell>
          <cell r="D416" t="str">
            <v>Actions France</v>
          </cell>
          <cell r="E416" t="str">
            <v>EUR</v>
          </cell>
          <cell r="F416">
            <v>1</v>
          </cell>
          <cell r="G416">
            <v>5</v>
          </cell>
          <cell r="H416" t="str">
            <v>OUI</v>
          </cell>
          <cell r="I416" t="str">
            <v>NON</v>
          </cell>
          <cell r="J416">
            <v>9</v>
          </cell>
          <cell r="K416" t="str">
            <v>OUI</v>
          </cell>
          <cell r="L416" t="str">
            <v>OUI</v>
          </cell>
          <cell r="M416" t="str">
            <v>NON</v>
          </cell>
          <cell r="N416" t="str">
            <v>NON</v>
          </cell>
          <cell r="O416">
            <v>23.9</v>
          </cell>
          <cell r="P416">
            <v>21.61</v>
          </cell>
          <cell r="Q416">
            <v>39.049999999999997</v>
          </cell>
          <cell r="R416">
            <v>15.43</v>
          </cell>
          <cell r="S416">
            <v>-3.19</v>
          </cell>
        </row>
        <row r="417">
          <cell r="A417" t="str">
            <v>LU1301026388</v>
          </cell>
          <cell r="B417" t="str">
            <v>Sycomore Happy@Work R</v>
          </cell>
          <cell r="C417" t="str">
            <v>Sycomore Asset Management</v>
          </cell>
          <cell r="D417" t="str">
            <v>Actions Europe</v>
          </cell>
          <cell r="E417" t="str">
            <v>EUR</v>
          </cell>
          <cell r="F417">
            <v>5</v>
          </cell>
          <cell r="G417">
            <v>5</v>
          </cell>
          <cell r="H417" t="str">
            <v>OUI</v>
          </cell>
          <cell r="I417" t="str">
            <v>NON</v>
          </cell>
          <cell r="J417">
            <v>9</v>
          </cell>
          <cell r="K417" t="str">
            <v>OUI</v>
          </cell>
          <cell r="L417" t="str">
            <v>OUI</v>
          </cell>
          <cell r="M417" t="str">
            <v>NON</v>
          </cell>
          <cell r="N417" t="str">
            <v>NON</v>
          </cell>
          <cell r="O417">
            <v>44.76</v>
          </cell>
          <cell r="P417">
            <v>18.18</v>
          </cell>
          <cell r="Q417">
            <v>31.53</v>
          </cell>
          <cell r="R417">
            <v>11.15</v>
          </cell>
          <cell r="S417">
            <v>12.41</v>
          </cell>
        </row>
        <row r="418">
          <cell r="A418" t="str">
            <v>FR0010363366</v>
          </cell>
          <cell r="B418" t="str">
            <v>Sycomore L/S Opportunities R</v>
          </cell>
          <cell r="C418" t="str">
            <v>Sycomore Asset Management</v>
          </cell>
          <cell r="D418" t="str">
            <v>Performance absolue euro Long/Short biais positif</v>
          </cell>
          <cell r="E418" t="str">
            <v>EUR</v>
          </cell>
          <cell r="F418">
            <v>1</v>
          </cell>
          <cell r="G418">
            <v>4</v>
          </cell>
          <cell r="H418" t="str">
            <v>OUI</v>
          </cell>
          <cell r="I418" t="str">
            <v>NON</v>
          </cell>
          <cell r="J418">
            <v>6</v>
          </cell>
          <cell r="K418" t="str">
            <v>NON</v>
          </cell>
          <cell r="L418" t="str">
            <v>NON</v>
          </cell>
          <cell r="M418" t="str">
            <v>NON</v>
          </cell>
          <cell r="N418" t="str">
            <v>NON</v>
          </cell>
          <cell r="O418">
            <v>11.12</v>
          </cell>
          <cell r="P418">
            <v>12.15</v>
          </cell>
          <cell r="Q418">
            <v>23.65</v>
          </cell>
          <cell r="R418">
            <v>-1.33</v>
          </cell>
          <cell r="S418">
            <v>7.96</v>
          </cell>
        </row>
        <row r="419">
          <cell r="A419" t="str">
            <v>FR0010738120</v>
          </cell>
          <cell r="B419" t="str">
            <v>Sycomore Partners P</v>
          </cell>
          <cell r="C419" t="str">
            <v>Sycomore Asset Management</v>
          </cell>
          <cell r="D419" t="str">
            <v>Allocation Flexible Europe</v>
          </cell>
          <cell r="E419" t="str">
            <v>EUR</v>
          </cell>
          <cell r="F419">
            <v>1</v>
          </cell>
          <cell r="G419">
            <v>4</v>
          </cell>
          <cell r="H419" t="str">
            <v>OUI</v>
          </cell>
          <cell r="I419" t="str">
            <v>NON</v>
          </cell>
          <cell r="J419">
            <v>8</v>
          </cell>
          <cell r="K419" t="str">
            <v>OUI</v>
          </cell>
          <cell r="L419" t="str">
            <v>NON</v>
          </cell>
          <cell r="M419" t="str">
            <v>NON</v>
          </cell>
          <cell r="N419" t="str">
            <v>NON</v>
          </cell>
          <cell r="O419">
            <v>-0.54</v>
          </cell>
          <cell r="P419">
            <v>15.39</v>
          </cell>
          <cell r="Q419">
            <v>30.21</v>
          </cell>
          <cell r="R419">
            <v>4.76</v>
          </cell>
          <cell r="S419">
            <v>-4.71</v>
          </cell>
        </row>
        <row r="420">
          <cell r="A420" t="str">
            <v>FR0011169341</v>
          </cell>
          <cell r="B420" t="str">
            <v>Sycomore Sélection Responsable R</v>
          </cell>
          <cell r="C420" t="str">
            <v>Sycomore Asset Management</v>
          </cell>
          <cell r="D420" t="str">
            <v>Actions Zone Euro</v>
          </cell>
          <cell r="E420" t="str">
            <v>EUR</v>
          </cell>
          <cell r="F420">
            <v>2</v>
          </cell>
          <cell r="G420">
            <v>6</v>
          </cell>
          <cell r="H420" t="str">
            <v>OUI</v>
          </cell>
          <cell r="I420" t="str">
            <v>NON</v>
          </cell>
          <cell r="J420">
            <v>9</v>
          </cell>
          <cell r="K420" t="str">
            <v>OUI</v>
          </cell>
          <cell r="L420" t="str">
            <v>OUI</v>
          </cell>
          <cell r="M420" t="str">
            <v>NON</v>
          </cell>
          <cell r="N420" t="str">
            <v>NON</v>
          </cell>
          <cell r="O420">
            <v>32.24</v>
          </cell>
          <cell r="P420">
            <v>19.02</v>
          </cell>
          <cell r="Q420">
            <v>32.299999999999997</v>
          </cell>
          <cell r="R420">
            <v>10.54</v>
          </cell>
          <cell r="S420">
            <v>10.14</v>
          </cell>
        </row>
        <row r="421">
          <cell r="A421" t="str">
            <v>FR0011288513</v>
          </cell>
          <cell r="B421" t="str">
            <v>Sycomore Sélection Crédit R EUR Acc</v>
          </cell>
          <cell r="C421" t="str">
            <v>Sycomore Asset Management</v>
          </cell>
          <cell r="D421" t="str">
            <v>Obligations Euro Secteur Privé</v>
          </cell>
          <cell r="E421" t="str">
            <v>EUR</v>
          </cell>
          <cell r="F421">
            <v>1</v>
          </cell>
          <cell r="G421">
            <v>3</v>
          </cell>
          <cell r="H421" t="str">
            <v>NON</v>
          </cell>
          <cell r="I421" t="str">
            <v>NON</v>
          </cell>
          <cell r="J421">
            <v>9</v>
          </cell>
          <cell r="K421" t="str">
            <v>OUI</v>
          </cell>
          <cell r="L421" t="str">
            <v>OUI</v>
          </cell>
          <cell r="M421" t="str">
            <v>NON</v>
          </cell>
          <cell r="N421" t="str">
            <v>NON</v>
          </cell>
          <cell r="O421">
            <v>4.49</v>
          </cell>
          <cell r="P421">
            <v>5.91</v>
          </cell>
          <cell r="Q421">
            <v>13.85</v>
          </cell>
          <cell r="R421">
            <v>0.76</v>
          </cell>
          <cell r="S421">
            <v>-0.43</v>
          </cell>
        </row>
        <row r="422">
          <cell r="A422" t="str">
            <v>FR0010376368</v>
          </cell>
          <cell r="B422" t="str">
            <v>Sycomore Sélection MidCap R</v>
          </cell>
          <cell r="C422" t="str">
            <v>Sycomore Asset Management</v>
          </cell>
          <cell r="D422" t="str">
            <v>Actions Zone Euro Petites et Moyennes Capitalisations</v>
          </cell>
          <cell r="E422" t="str">
            <v>EUR</v>
          </cell>
          <cell r="F422">
            <v>1</v>
          </cell>
          <cell r="G422">
            <v>5</v>
          </cell>
          <cell r="H422" t="str">
            <v>OUI</v>
          </cell>
          <cell r="I422" t="str">
            <v>NON</v>
          </cell>
          <cell r="J422">
            <v>9</v>
          </cell>
          <cell r="K422" t="str">
            <v>OUI</v>
          </cell>
          <cell r="L422" t="str">
            <v>OUI</v>
          </cell>
          <cell r="M422" t="str">
            <v>NON</v>
          </cell>
          <cell r="N422" t="str">
            <v>NON</v>
          </cell>
          <cell r="O422">
            <v>30.09</v>
          </cell>
          <cell r="P422">
            <v>19.98</v>
          </cell>
          <cell r="Q422">
            <v>36.46</v>
          </cell>
          <cell r="R422">
            <v>19.440000000000001</v>
          </cell>
          <cell r="S422">
            <v>2.42</v>
          </cell>
        </row>
        <row r="423">
          <cell r="A423" t="str">
            <v>FR0010487512</v>
          </cell>
          <cell r="B423" t="str">
            <v>Tailor Allocation Defensive C</v>
          </cell>
          <cell r="C423" t="str">
            <v>Tailor Asset Management</v>
          </cell>
          <cell r="D423" t="str">
            <v>Allocation Flexible Prudent Europe</v>
          </cell>
          <cell r="E423" t="str">
            <v>EUR</v>
          </cell>
          <cell r="F423">
            <v>3</v>
          </cell>
          <cell r="G423">
            <v>3</v>
          </cell>
          <cell r="H423" t="str">
            <v>NON</v>
          </cell>
          <cell r="I423" t="str">
            <v>NON</v>
          </cell>
          <cell r="J423">
            <v>6</v>
          </cell>
          <cell r="K423" t="str">
            <v>NON</v>
          </cell>
          <cell r="L423" t="str">
            <v>NON</v>
          </cell>
          <cell r="M423" t="str">
            <v>NON</v>
          </cell>
          <cell r="N423" t="str">
            <v>NON</v>
          </cell>
          <cell r="O423">
            <v>6.53</v>
          </cell>
          <cell r="P423">
            <v>5.08</v>
          </cell>
          <cell r="Q423">
            <v>9.59</v>
          </cell>
          <cell r="R423">
            <v>3.62</v>
          </cell>
          <cell r="S423">
            <v>0.74</v>
          </cell>
        </row>
        <row r="424">
          <cell r="A424" t="str">
            <v>FR0010952432</v>
          </cell>
          <cell r="B424" t="str">
            <v>Tailor Crédit Rendement Cible C EUR Acc</v>
          </cell>
          <cell r="C424" t="str">
            <v>Tailor Asset Management</v>
          </cell>
          <cell r="D424" t="str">
            <v>Obligations Monde Diversifiées</v>
          </cell>
          <cell r="E424" t="str">
            <v>EUR</v>
          </cell>
          <cell r="F424">
            <v>5</v>
          </cell>
          <cell r="G424">
            <v>3</v>
          </cell>
          <cell r="H424" t="str">
            <v>NON</v>
          </cell>
          <cell r="I424" t="str">
            <v>NON</v>
          </cell>
          <cell r="J424">
            <v>8</v>
          </cell>
          <cell r="K424" t="str">
            <v>OUI</v>
          </cell>
          <cell r="L424" t="str">
            <v>NON</v>
          </cell>
          <cell r="M424" t="str">
            <v>NON</v>
          </cell>
          <cell r="N424" t="str">
            <v>NON</v>
          </cell>
          <cell r="O424">
            <v>11.96</v>
          </cell>
          <cell r="P424">
            <v>5.12</v>
          </cell>
          <cell r="Q424">
            <v>10.45</v>
          </cell>
          <cell r="R424">
            <v>-1.1399999999999999</v>
          </cell>
          <cell r="S424">
            <v>5.28</v>
          </cell>
        </row>
        <row r="425">
          <cell r="A425" t="str">
            <v>FR0011322767</v>
          </cell>
          <cell r="B425" t="str">
            <v>Tailor Crédit Short Duration C EUR Acc</v>
          </cell>
          <cell r="C425" t="str">
            <v>Tailor Asset Management</v>
          </cell>
          <cell r="D425" t="str">
            <v>Obligations Euro Court Terme</v>
          </cell>
          <cell r="E425" t="str">
            <v>EUR</v>
          </cell>
          <cell r="F425">
            <v>5</v>
          </cell>
          <cell r="G425">
            <v>2</v>
          </cell>
          <cell r="H425" t="str">
            <v>NON</v>
          </cell>
          <cell r="I425" t="str">
            <v>NON</v>
          </cell>
          <cell r="J425">
            <v>6</v>
          </cell>
          <cell r="K425" t="str">
            <v>NON</v>
          </cell>
          <cell r="L425" t="str">
            <v>NON</v>
          </cell>
          <cell r="M425" t="str">
            <v>NON</v>
          </cell>
          <cell r="N425" t="str">
            <v>NON</v>
          </cell>
          <cell r="O425">
            <v>3.9</v>
          </cell>
          <cell r="P425">
            <v>2.04</v>
          </cell>
          <cell r="Q425">
            <v>5.51</v>
          </cell>
          <cell r="R425">
            <v>1.44</v>
          </cell>
          <cell r="S425">
            <v>1.1299999999999999</v>
          </cell>
        </row>
        <row r="426">
          <cell r="A426" t="str">
            <v>LU0170477797</v>
          </cell>
          <cell r="B426" t="str">
            <v>Templeton Global Total Return Fund N (acc) USD</v>
          </cell>
          <cell r="C426" t="str">
            <v>Franklin Templeton International Services SÀRL</v>
          </cell>
          <cell r="D426" t="str">
            <v>Obligations Monde Diversifiées</v>
          </cell>
          <cell r="E426" t="str">
            <v>USD</v>
          </cell>
          <cell r="F426">
            <v>1</v>
          </cell>
          <cell r="G426">
            <v>4</v>
          </cell>
          <cell r="H426" t="str">
            <v>NON</v>
          </cell>
          <cell r="I426" t="str">
            <v>NON</v>
          </cell>
          <cell r="J426">
            <v>6</v>
          </cell>
          <cell r="K426" t="str">
            <v>OUI</v>
          </cell>
          <cell r="L426" t="str">
            <v>NON</v>
          </cell>
          <cell r="M426" t="str">
            <v>NON</v>
          </cell>
          <cell r="N426" t="str">
            <v>NON</v>
          </cell>
          <cell r="O426">
            <v>-14.95</v>
          </cell>
          <cell r="P426">
            <v>7.75</v>
          </cell>
          <cell r="Q426">
            <v>21.11</v>
          </cell>
          <cell r="R426">
            <v>0.74</v>
          </cell>
          <cell r="S426">
            <v>-15.08</v>
          </cell>
        </row>
        <row r="427">
          <cell r="A427" t="str">
            <v>LU0294221253</v>
          </cell>
          <cell r="B427" t="str">
            <v>Templeton Global Total Return Fund N (acc) EUR-H1</v>
          </cell>
          <cell r="C427" t="str">
            <v>Franklin Templeton International Services SÀRL</v>
          </cell>
          <cell r="D427" t="str">
            <v>Obligations Monde Diversifiées</v>
          </cell>
          <cell r="E427" t="str">
            <v>EUR</v>
          </cell>
          <cell r="F427">
            <v>1</v>
          </cell>
          <cell r="G427">
            <v>4</v>
          </cell>
          <cell r="H427" t="str">
            <v>NON</v>
          </cell>
          <cell r="I427" t="str">
            <v>NON</v>
          </cell>
          <cell r="J427">
            <v>6</v>
          </cell>
          <cell r="K427" t="str">
            <v>OUI</v>
          </cell>
          <cell r="L427" t="str">
            <v>NON</v>
          </cell>
          <cell r="M427" t="str">
            <v>NON</v>
          </cell>
          <cell r="N427" t="str">
            <v>NON</v>
          </cell>
          <cell r="O427">
            <v>-19.59</v>
          </cell>
          <cell r="P427">
            <v>5.78</v>
          </cell>
          <cell r="Q427">
            <v>21.58</v>
          </cell>
          <cell r="R427">
            <v>-7.53</v>
          </cell>
          <cell r="S427">
            <v>-8.3800000000000008</v>
          </cell>
        </row>
        <row r="428">
          <cell r="A428" t="str">
            <v>LU1951200481</v>
          </cell>
          <cell r="B428" t="str">
            <v>Natixis International Funds (Lux) I Thematics AI and Robotics Fund R/A EUR</v>
          </cell>
          <cell r="C428" t="str">
            <v>Natixis Investment Managers</v>
          </cell>
          <cell r="D428" t="str">
            <v>Actions Sectorielles Technologies</v>
          </cell>
          <cell r="E428" t="str">
            <v>EUR</v>
          </cell>
          <cell r="F428" t="str">
            <v>NC</v>
          </cell>
          <cell r="G428">
            <v>6</v>
          </cell>
          <cell r="H428" t="str">
            <v>NON</v>
          </cell>
          <cell r="I428" t="str">
            <v>NON</v>
          </cell>
          <cell r="J428">
            <v>8</v>
          </cell>
          <cell r="K428" t="str">
            <v>OUI</v>
          </cell>
          <cell r="L428" t="str">
            <v>OUI</v>
          </cell>
          <cell r="M428" t="str">
            <v>NON</v>
          </cell>
          <cell r="N428" t="str">
            <v>NON</v>
          </cell>
          <cell r="O428">
            <v>0</v>
          </cell>
          <cell r="P428">
            <v>0</v>
          </cell>
          <cell r="Q428">
            <v>0</v>
          </cell>
          <cell r="R428">
            <v>34.68</v>
          </cell>
          <cell r="S428">
            <v>31.49</v>
          </cell>
        </row>
        <row r="429">
          <cell r="A429" t="str">
            <v>LU1951204046</v>
          </cell>
          <cell r="B429" t="str">
            <v>Natixis International Funds (Lux) I Thematics Meta Fund R/A EUR</v>
          </cell>
          <cell r="C429" t="str">
            <v>Natixis Investment Managers</v>
          </cell>
          <cell r="D429" t="str">
            <v>Actions Monde</v>
          </cell>
          <cell r="E429" t="str">
            <v>EUR</v>
          </cell>
          <cell r="F429" t="str">
            <v>NC</v>
          </cell>
          <cell r="G429">
            <v>6</v>
          </cell>
          <cell r="H429" t="str">
            <v>NON</v>
          </cell>
          <cell r="I429" t="str">
            <v>NON</v>
          </cell>
          <cell r="J429">
            <v>8</v>
          </cell>
          <cell r="K429" t="str">
            <v>OUI</v>
          </cell>
          <cell r="L429" t="str">
            <v>OUI</v>
          </cell>
          <cell r="M429" t="str">
            <v>NON</v>
          </cell>
          <cell r="N429" t="str">
            <v>NON</v>
          </cell>
          <cell r="O429">
            <v>0</v>
          </cell>
          <cell r="P429">
            <v>0</v>
          </cell>
          <cell r="Q429">
            <v>0</v>
          </cell>
          <cell r="R429">
            <v>21.48</v>
          </cell>
          <cell r="S429">
            <v>24.18</v>
          </cell>
        </row>
        <row r="430">
          <cell r="A430" t="str">
            <v>LU1951225553</v>
          </cell>
          <cell r="B430" t="str">
            <v>NIF (Lux) I Thematics Safety Fund R/A EUR</v>
          </cell>
          <cell r="C430" t="str">
            <v>Natixis Investment Managers</v>
          </cell>
          <cell r="D430" t="str">
            <v>Actions Monde</v>
          </cell>
          <cell r="E430" t="str">
            <v>EUR</v>
          </cell>
          <cell r="F430" t="str">
            <v>NC</v>
          </cell>
          <cell r="G430">
            <v>6</v>
          </cell>
          <cell r="H430" t="str">
            <v>NON</v>
          </cell>
          <cell r="I430" t="str">
            <v>NON</v>
          </cell>
          <cell r="J430">
            <v>9</v>
          </cell>
          <cell r="K430" t="str">
            <v>OUI</v>
          </cell>
          <cell r="L430" t="str">
            <v>OUI</v>
          </cell>
          <cell r="M430" t="str">
            <v>NON</v>
          </cell>
          <cell r="N430" t="str">
            <v>NON</v>
          </cell>
          <cell r="O430">
            <v>0</v>
          </cell>
          <cell r="P430">
            <v>0</v>
          </cell>
          <cell r="Q430">
            <v>0</v>
          </cell>
          <cell r="R430">
            <v>17.100000000000001</v>
          </cell>
          <cell r="S430">
            <v>28.77</v>
          </cell>
        </row>
        <row r="431">
          <cell r="A431" t="str">
            <v>LU2095319849</v>
          </cell>
          <cell r="B431" t="str">
            <v>Natixis International Funds (Lux) I Thematics Subscription Economy Fund R/A EUR</v>
          </cell>
          <cell r="C431" t="str">
            <v>Natixis Investment Managers</v>
          </cell>
          <cell r="D431" t="str">
            <v>Actions Monde</v>
          </cell>
          <cell r="E431" t="str">
            <v>EUR</v>
          </cell>
          <cell r="F431" t="str">
            <v>NC</v>
          </cell>
          <cell r="G431">
            <v>6</v>
          </cell>
          <cell r="H431" t="str">
            <v>NON</v>
          </cell>
          <cell r="I431" t="str">
            <v>NON</v>
          </cell>
          <cell r="J431">
            <v>8</v>
          </cell>
          <cell r="K431" t="str">
            <v>OUI</v>
          </cell>
          <cell r="L431" t="str">
            <v>OUI</v>
          </cell>
          <cell r="M431" t="str">
            <v>NON</v>
          </cell>
          <cell r="N431" t="str">
            <v>NON</v>
          </cell>
          <cell r="O431">
            <v>0</v>
          </cell>
          <cell r="P431">
            <v>0</v>
          </cell>
          <cell r="Q431">
            <v>0</v>
          </cell>
          <cell r="R431">
            <v>8.31</v>
          </cell>
          <cell r="S431">
            <v>35.67</v>
          </cell>
        </row>
        <row r="432">
          <cell r="A432" t="str">
            <v>LU1951229035</v>
          </cell>
          <cell r="B432" t="str">
            <v>NIF (Lux) I Thematics Water Fund R/A EUR</v>
          </cell>
          <cell r="C432" t="str">
            <v>Natixis Investment Managers</v>
          </cell>
          <cell r="D432" t="str">
            <v>Actions Sectorielles Services aux Collectivités</v>
          </cell>
          <cell r="E432" t="str">
            <v>EUR</v>
          </cell>
          <cell r="F432" t="str">
            <v>NC</v>
          </cell>
          <cell r="G432">
            <v>6</v>
          </cell>
          <cell r="H432" t="str">
            <v>NON</v>
          </cell>
          <cell r="I432" t="str">
            <v>NON</v>
          </cell>
          <cell r="J432">
            <v>9</v>
          </cell>
          <cell r="K432" t="str">
            <v>OUI</v>
          </cell>
          <cell r="L432" t="str">
            <v>OUI</v>
          </cell>
          <cell r="M432" t="str">
            <v>NON</v>
          </cell>
          <cell r="N432" t="str">
            <v>NON</v>
          </cell>
          <cell r="O432">
            <v>0</v>
          </cell>
          <cell r="P432">
            <v>0</v>
          </cell>
          <cell r="Q432">
            <v>0</v>
          </cell>
          <cell r="R432">
            <v>32.630000000000003</v>
          </cell>
          <cell r="S432">
            <v>4.3099999999999996</v>
          </cell>
        </row>
        <row r="433">
          <cell r="A433" t="str">
            <v>LU0061474960</v>
          </cell>
          <cell r="B433" t="str">
            <v>Threadneedle (Lux) Global Focus AU</v>
          </cell>
          <cell r="C433" t="str">
            <v>Threadneedle Management Luxembourg</v>
          </cell>
          <cell r="D433" t="str">
            <v>Actions Monde</v>
          </cell>
          <cell r="E433" t="str">
            <v>USD</v>
          </cell>
          <cell r="F433">
            <v>5</v>
          </cell>
          <cell r="G433">
            <v>6</v>
          </cell>
          <cell r="H433" t="str">
            <v>NON</v>
          </cell>
          <cell r="I433" t="str">
            <v>NON</v>
          </cell>
          <cell r="J433">
            <v>8</v>
          </cell>
          <cell r="K433" t="str">
            <v>OUI</v>
          </cell>
          <cell r="L433" t="str">
            <v>NON</v>
          </cell>
          <cell r="M433" t="str">
            <v>NON</v>
          </cell>
          <cell r="N433" t="str">
            <v>NON</v>
          </cell>
          <cell r="O433">
            <v>90.33</v>
          </cell>
          <cell r="P433">
            <v>18.149999999999999</v>
          </cell>
          <cell r="Q433">
            <v>29.63</v>
          </cell>
          <cell r="R433">
            <v>29.91</v>
          </cell>
          <cell r="S433">
            <v>16.07</v>
          </cell>
        </row>
        <row r="434">
          <cell r="A434" t="str">
            <v>FR0010501296</v>
          </cell>
          <cell r="B434" t="str">
            <v>Tiepolo Rendement C</v>
          </cell>
          <cell r="C434" t="str">
            <v>La Financière Tiepolo</v>
          </cell>
          <cell r="D434" t="str">
            <v>Actions Europe Value</v>
          </cell>
          <cell r="E434" t="str">
            <v>EUR</v>
          </cell>
          <cell r="F434">
            <v>1</v>
          </cell>
          <cell r="G434">
            <v>5</v>
          </cell>
          <cell r="H434" t="str">
            <v>OUI</v>
          </cell>
          <cell r="I434" t="str">
            <v>NON</v>
          </cell>
          <cell r="J434" t="str">
            <v>NC</v>
          </cell>
          <cell r="K434" t="str">
            <v>NON</v>
          </cell>
          <cell r="L434" t="str">
            <v>NON</v>
          </cell>
          <cell r="M434" t="str">
            <v>NON</v>
          </cell>
          <cell r="N434" t="str">
            <v>NON</v>
          </cell>
          <cell r="O434">
            <v>9.98</v>
          </cell>
          <cell r="P434">
            <v>21.67</v>
          </cell>
          <cell r="Q434">
            <v>39.69</v>
          </cell>
          <cell r="R434">
            <v>6.88</v>
          </cell>
          <cell r="S434">
            <v>-10.81</v>
          </cell>
        </row>
        <row r="435">
          <cell r="A435" t="str">
            <v>FR0010501312</v>
          </cell>
          <cell r="B435" t="str">
            <v>Tiepolo Valeurs C</v>
          </cell>
          <cell r="C435" t="str">
            <v>La Financière Tiepolo</v>
          </cell>
          <cell r="D435" t="str">
            <v>Actions Europe</v>
          </cell>
          <cell r="E435" t="str">
            <v>EUR</v>
          </cell>
          <cell r="F435">
            <v>2</v>
          </cell>
          <cell r="G435">
            <v>5</v>
          </cell>
          <cell r="H435" t="str">
            <v>OUI</v>
          </cell>
          <cell r="I435" t="str">
            <v>NON</v>
          </cell>
          <cell r="J435" t="str">
            <v>NC</v>
          </cell>
          <cell r="K435" t="str">
            <v>NON</v>
          </cell>
          <cell r="L435" t="str">
            <v>NON</v>
          </cell>
          <cell r="M435" t="str">
            <v>NON</v>
          </cell>
          <cell r="N435" t="str">
            <v>NON</v>
          </cell>
          <cell r="O435">
            <v>32.880000000000003</v>
          </cell>
          <cell r="P435">
            <v>18.95</v>
          </cell>
          <cell r="Q435">
            <v>34.6</v>
          </cell>
          <cell r="R435">
            <v>12.76</v>
          </cell>
          <cell r="S435">
            <v>1.88</v>
          </cell>
        </row>
        <row r="436">
          <cell r="A436" t="str">
            <v>LU2147879626</v>
          </cell>
          <cell r="B436" t="str">
            <v>Tikehau International Cross Assets F-Acc-EUR</v>
          </cell>
          <cell r="C436" t="str">
            <v>Tikehau Investment Management</v>
          </cell>
          <cell r="D436" t="str">
            <v>Allocation Flexible Monde</v>
          </cell>
          <cell r="E436" t="str">
            <v>EUR</v>
          </cell>
          <cell r="F436">
            <v>2</v>
          </cell>
          <cell r="G436">
            <v>4</v>
          </cell>
          <cell r="H436" t="str">
            <v>NON</v>
          </cell>
          <cell r="I436" t="str">
            <v>NON</v>
          </cell>
          <cell r="J436">
            <v>8</v>
          </cell>
          <cell r="K436" t="str">
            <v>OUI</v>
          </cell>
          <cell r="L436" t="str">
            <v>NON</v>
          </cell>
          <cell r="M436" t="str">
            <v>NON</v>
          </cell>
          <cell r="N436" t="str">
            <v>NON</v>
          </cell>
          <cell r="O436">
            <v>10.54</v>
          </cell>
          <cell r="P436">
            <v>7.71</v>
          </cell>
          <cell r="Q436">
            <v>15.19</v>
          </cell>
          <cell r="R436">
            <v>3.09</v>
          </cell>
          <cell r="S436">
            <v>-1.67</v>
          </cell>
        </row>
        <row r="437">
          <cell r="A437" t="str">
            <v>FR0011131812</v>
          </cell>
          <cell r="B437" t="str">
            <v>Tikehau 2022 R-Acc-EUR</v>
          </cell>
          <cell r="C437" t="str">
            <v>Tikehau Investment Management</v>
          </cell>
          <cell r="D437" t="str">
            <v>Obligations euro à échéance</v>
          </cell>
          <cell r="E437" t="str">
            <v>EUR</v>
          </cell>
          <cell r="F437">
            <v>2</v>
          </cell>
          <cell r="G437">
            <v>4</v>
          </cell>
          <cell r="H437" t="str">
            <v>NON</v>
          </cell>
          <cell r="I437" t="str">
            <v>NON</v>
          </cell>
          <cell r="J437">
            <v>8</v>
          </cell>
          <cell r="K437" t="str">
            <v>OUI</v>
          </cell>
          <cell r="L437" t="str">
            <v>NON</v>
          </cell>
          <cell r="M437" t="str">
            <v>NON</v>
          </cell>
          <cell r="N437" t="str">
            <v>NON</v>
          </cell>
          <cell r="O437">
            <v>8.5500000000000007</v>
          </cell>
          <cell r="P437">
            <v>8.58</v>
          </cell>
          <cell r="Q437">
            <v>19.84</v>
          </cell>
          <cell r="R437">
            <v>-1.1399999999999999</v>
          </cell>
          <cell r="S437">
            <v>0.33</v>
          </cell>
        </row>
        <row r="438">
          <cell r="A438" t="str">
            <v>FR0013505450</v>
          </cell>
          <cell r="B438" t="str">
            <v>Tikehau 2027 R-Acc-EUR</v>
          </cell>
          <cell r="C438" t="str">
            <v>Tikehau Investment Management</v>
          </cell>
          <cell r="D438" t="str">
            <v>Obligations euro à échéance</v>
          </cell>
          <cell r="E438" t="str">
            <v>EUR</v>
          </cell>
          <cell r="F438" t="str">
            <v>NC</v>
          </cell>
          <cell r="G438">
            <v>3</v>
          </cell>
          <cell r="H438" t="str">
            <v>NON</v>
          </cell>
          <cell r="I438" t="str">
            <v>NON</v>
          </cell>
          <cell r="J438">
            <v>8</v>
          </cell>
          <cell r="K438" t="str">
            <v>OUI</v>
          </cell>
          <cell r="L438" t="str">
            <v>NON</v>
          </cell>
          <cell r="M438" t="str">
            <v>NON</v>
          </cell>
          <cell r="N438" t="str">
            <v>NON</v>
          </cell>
          <cell r="O438">
            <v>0</v>
          </cell>
          <cell r="P438">
            <v>0</v>
          </cell>
          <cell r="Q438">
            <v>0</v>
          </cell>
          <cell r="R438">
            <v>3.06</v>
          </cell>
          <cell r="S438">
            <v>0</v>
          </cell>
        </row>
        <row r="439">
          <cell r="A439" t="str">
            <v>FR0010460493</v>
          </cell>
          <cell r="B439" t="str">
            <v>Tikehau Credit Plus R-Acc-EUR</v>
          </cell>
          <cell r="C439" t="str">
            <v>Tikehau Investment Management</v>
          </cell>
          <cell r="D439" t="str">
            <v>Performance absolue euro taux</v>
          </cell>
          <cell r="E439" t="str">
            <v>EUR</v>
          </cell>
          <cell r="F439">
            <v>4</v>
          </cell>
          <cell r="G439">
            <v>4</v>
          </cell>
          <cell r="H439" t="str">
            <v>NON</v>
          </cell>
          <cell r="I439" t="str">
            <v>NON</v>
          </cell>
          <cell r="J439">
            <v>9</v>
          </cell>
          <cell r="K439" t="str">
            <v>OUI</v>
          </cell>
          <cell r="L439" t="str">
            <v>NON</v>
          </cell>
          <cell r="M439" t="str">
            <v>NON</v>
          </cell>
          <cell r="N439" t="str">
            <v>NON</v>
          </cell>
          <cell r="O439">
            <v>7.58</v>
          </cell>
          <cell r="P439">
            <v>6.35</v>
          </cell>
          <cell r="Q439">
            <v>15.17</v>
          </cell>
          <cell r="R439">
            <v>2.06</v>
          </cell>
          <cell r="S439">
            <v>1.3</v>
          </cell>
        </row>
        <row r="440">
          <cell r="A440" t="str">
            <v>FR0012127389</v>
          </cell>
          <cell r="B440" t="str">
            <v>Tikehau Equity Selection R-Acc-EUR</v>
          </cell>
          <cell r="C440" t="str">
            <v>Tikehau Investment Management</v>
          </cell>
          <cell r="D440" t="str">
            <v>Actions Monde</v>
          </cell>
          <cell r="E440" t="str">
            <v>EUR</v>
          </cell>
          <cell r="F440">
            <v>4</v>
          </cell>
          <cell r="G440">
            <v>6</v>
          </cell>
          <cell r="H440" t="str">
            <v>NON</v>
          </cell>
          <cell r="I440" t="str">
            <v>NON</v>
          </cell>
          <cell r="J440">
            <v>8</v>
          </cell>
          <cell r="K440" t="str">
            <v>OUI</v>
          </cell>
          <cell r="L440" t="str">
            <v>NON</v>
          </cell>
          <cell r="M440" t="str">
            <v>NON</v>
          </cell>
          <cell r="N440" t="str">
            <v>NON</v>
          </cell>
          <cell r="O440">
            <v>54.25</v>
          </cell>
          <cell r="P440">
            <v>17.22</v>
          </cell>
          <cell r="Q440">
            <v>28.9</v>
          </cell>
          <cell r="R440">
            <v>19.2</v>
          </cell>
          <cell r="S440">
            <v>8.41</v>
          </cell>
        </row>
        <row r="441">
          <cell r="A441" t="str">
            <v>LU2147879543</v>
          </cell>
          <cell r="B441" t="str">
            <v>Tikehau International Cross Assets R Acc EUR</v>
          </cell>
          <cell r="C441" t="str">
            <v>Tikehau Investment Management</v>
          </cell>
          <cell r="D441" t="str">
            <v>Allocation Flexible Monde</v>
          </cell>
          <cell r="E441" t="str">
            <v>EUR</v>
          </cell>
          <cell r="F441">
            <v>2</v>
          </cell>
          <cell r="G441">
            <v>4</v>
          </cell>
          <cell r="H441" t="str">
            <v>NON</v>
          </cell>
          <cell r="I441" t="str">
            <v>NON</v>
          </cell>
          <cell r="J441">
            <v>8</v>
          </cell>
          <cell r="K441" t="str">
            <v>OUI</v>
          </cell>
          <cell r="L441" t="str">
            <v>NON</v>
          </cell>
          <cell r="M441" t="str">
            <v>NON</v>
          </cell>
          <cell r="N441" t="str">
            <v>NON</v>
          </cell>
          <cell r="O441">
            <v>9.33</v>
          </cell>
          <cell r="P441">
            <v>7.73</v>
          </cell>
          <cell r="Q441">
            <v>15.2</v>
          </cell>
          <cell r="R441">
            <v>2.5299999999999998</v>
          </cell>
          <cell r="S441">
            <v>-1.86</v>
          </cell>
        </row>
        <row r="442">
          <cell r="A442" t="str">
            <v>LU1899106907</v>
          </cell>
          <cell r="B442" t="str">
            <v>Most Diversified Portfolio SICAV TOBAM Anti-Benchmark Multi-Asset Fund B1 EUR Acc</v>
          </cell>
          <cell r="C442" t="str">
            <v>Tobam</v>
          </cell>
          <cell r="D442" t="str">
            <v>Allocation Flexible Monde</v>
          </cell>
          <cell r="E442" t="str">
            <v>EUR</v>
          </cell>
          <cell r="F442">
            <v>5</v>
          </cell>
          <cell r="G442">
            <v>4</v>
          </cell>
          <cell r="H442" t="str">
            <v>NON</v>
          </cell>
          <cell r="I442" t="str">
            <v>NON</v>
          </cell>
          <cell r="J442">
            <v>8</v>
          </cell>
          <cell r="K442" t="str">
            <v>OUI</v>
          </cell>
          <cell r="L442" t="str">
            <v>NON</v>
          </cell>
          <cell r="M442" t="str">
            <v>NON</v>
          </cell>
          <cell r="N442" t="str">
            <v>NON</v>
          </cell>
          <cell r="O442">
            <v>0</v>
          </cell>
          <cell r="P442">
            <v>0</v>
          </cell>
          <cell r="Q442">
            <v>0</v>
          </cell>
          <cell r="R442">
            <v>-2.13</v>
          </cell>
          <cell r="S442">
            <v>7.66</v>
          </cell>
        </row>
        <row r="443">
          <cell r="A443" t="str">
            <v>FR0010546929</v>
          </cell>
          <cell r="B443" t="str">
            <v>Tocqueville Dividende ISR C</v>
          </cell>
          <cell r="C443" t="str">
            <v>Tocqueville Finance</v>
          </cell>
          <cell r="D443" t="str">
            <v>Actions Zone Euro</v>
          </cell>
          <cell r="E443" t="str">
            <v>EUR</v>
          </cell>
          <cell r="F443">
            <v>1</v>
          </cell>
          <cell r="G443">
            <v>6</v>
          </cell>
          <cell r="H443" t="str">
            <v>OUI</v>
          </cell>
          <cell r="I443" t="str">
            <v>NON</v>
          </cell>
          <cell r="J443">
            <v>8</v>
          </cell>
          <cell r="K443" t="str">
            <v>OUI</v>
          </cell>
          <cell r="L443" t="str">
            <v>OUI</v>
          </cell>
          <cell r="M443" t="str">
            <v>NON</v>
          </cell>
          <cell r="N443" t="str">
            <v>NON</v>
          </cell>
          <cell r="O443">
            <v>3.95</v>
          </cell>
          <cell r="P443">
            <v>21.51</v>
          </cell>
          <cell r="Q443">
            <v>38.03</v>
          </cell>
          <cell r="R443">
            <v>6.91</v>
          </cell>
          <cell r="S443">
            <v>-11.45</v>
          </cell>
        </row>
        <row r="444">
          <cell r="A444" t="str">
            <v>FR0010649772</v>
          </cell>
          <cell r="B444" t="str">
            <v>Tocqueville Gold P</v>
          </cell>
          <cell r="C444" t="str">
            <v>Tocqueville Finance</v>
          </cell>
          <cell r="D444" t="str">
            <v>Actions Sectorielles Or</v>
          </cell>
          <cell r="E444" t="str">
            <v>EUR</v>
          </cell>
          <cell r="F444">
            <v>2</v>
          </cell>
          <cell r="G444">
            <v>7</v>
          </cell>
          <cell r="H444" t="str">
            <v>NON</v>
          </cell>
          <cell r="I444" t="str">
            <v>NON</v>
          </cell>
          <cell r="J444">
            <v>6</v>
          </cell>
          <cell r="K444" t="str">
            <v>NON</v>
          </cell>
          <cell r="L444" t="str">
            <v>NON</v>
          </cell>
          <cell r="M444" t="str">
            <v>NON</v>
          </cell>
          <cell r="N444" t="str">
            <v>NON</v>
          </cell>
          <cell r="O444">
            <v>72.260000000000005</v>
          </cell>
          <cell r="P444">
            <v>36.96</v>
          </cell>
          <cell r="Q444">
            <v>40.33</v>
          </cell>
          <cell r="R444">
            <v>-5.94</v>
          </cell>
          <cell r="S444">
            <v>16.670000000000002</v>
          </cell>
        </row>
        <row r="445">
          <cell r="A445" t="str">
            <v>FR0010547067</v>
          </cell>
          <cell r="B445" t="str">
            <v>Tocqueville Value Europe ISR P</v>
          </cell>
          <cell r="C445" t="str">
            <v>Tocqueville Finance</v>
          </cell>
          <cell r="D445" t="str">
            <v>Actions Europe Value</v>
          </cell>
          <cell r="E445" t="str">
            <v>EUR</v>
          </cell>
          <cell r="F445">
            <v>2</v>
          </cell>
          <cell r="G445">
            <v>6</v>
          </cell>
          <cell r="H445" t="str">
            <v>OUI</v>
          </cell>
          <cell r="I445" t="str">
            <v>NON</v>
          </cell>
          <cell r="J445">
            <v>8</v>
          </cell>
          <cell r="K445" t="str">
            <v>OUI</v>
          </cell>
          <cell r="L445" t="str">
            <v>OUI</v>
          </cell>
          <cell r="M445" t="str">
            <v>NON</v>
          </cell>
          <cell r="N445" t="str">
            <v>NON</v>
          </cell>
          <cell r="O445">
            <v>7.44</v>
          </cell>
          <cell r="P445">
            <v>24.44</v>
          </cell>
          <cell r="Q445">
            <v>42.18</v>
          </cell>
          <cell r="R445">
            <v>11.34</v>
          </cell>
          <cell r="S445">
            <v>-12.34</v>
          </cell>
        </row>
        <row r="446">
          <cell r="A446" t="str">
            <v>FR0011319664</v>
          </cell>
          <cell r="B446" t="str">
            <v>Trecento Santé ISR R EUR</v>
          </cell>
          <cell r="C446" t="str">
            <v>Trecento Asset Management</v>
          </cell>
          <cell r="D446" t="str">
            <v>Actions Sectorielles Santé-Pharmacie</v>
          </cell>
          <cell r="E446" t="str">
            <v>EUR</v>
          </cell>
          <cell r="F446">
            <v>1</v>
          </cell>
          <cell r="G446">
            <v>5</v>
          </cell>
          <cell r="H446" t="str">
            <v>NON</v>
          </cell>
          <cell r="I446" t="str">
            <v>NON</v>
          </cell>
          <cell r="J446">
            <v>8</v>
          </cell>
          <cell r="K446" t="str">
            <v>OUI</v>
          </cell>
          <cell r="L446" t="str">
            <v>OUI</v>
          </cell>
          <cell r="M446" t="str">
            <v>NON</v>
          </cell>
          <cell r="N446" t="str">
            <v>NON</v>
          </cell>
          <cell r="O446">
            <v>22.77</v>
          </cell>
          <cell r="P446">
            <v>15.38</v>
          </cell>
          <cell r="Q446">
            <v>25.4</v>
          </cell>
          <cell r="R446">
            <v>13.03</v>
          </cell>
          <cell r="S446">
            <v>2.27</v>
          </cell>
        </row>
        <row r="447">
          <cell r="A447" t="str">
            <v>FR0007072160</v>
          </cell>
          <cell r="B447" t="str">
            <v>Trusteam Optimum A</v>
          </cell>
          <cell r="C447" t="str">
            <v>Trusteam Finance</v>
          </cell>
          <cell r="D447" t="str">
            <v>Allocation Prudente Europe</v>
          </cell>
          <cell r="E447" t="str">
            <v>EUR</v>
          </cell>
          <cell r="F447">
            <v>3</v>
          </cell>
          <cell r="G447">
            <v>3</v>
          </cell>
          <cell r="H447" t="str">
            <v>NON</v>
          </cell>
          <cell r="I447" t="str">
            <v>NON</v>
          </cell>
          <cell r="J447">
            <v>8</v>
          </cell>
          <cell r="K447" t="str">
            <v>OUI</v>
          </cell>
          <cell r="L447" t="str">
            <v>OUI</v>
          </cell>
          <cell r="M447" t="str">
            <v>NON</v>
          </cell>
          <cell r="N447" t="str">
            <v>NON</v>
          </cell>
          <cell r="O447">
            <v>6.1</v>
          </cell>
          <cell r="P447">
            <v>4.09</v>
          </cell>
          <cell r="Q447">
            <v>9.7200000000000006</v>
          </cell>
          <cell r="R447">
            <v>1.91</v>
          </cell>
          <cell r="S447">
            <v>0.89</v>
          </cell>
        </row>
        <row r="448">
          <cell r="A448" t="str">
            <v>LU0500231252</v>
          </cell>
          <cell r="B448" t="str">
            <v>UBAM Europe 10-40 Convertible Bond AC</v>
          </cell>
          <cell r="C448" t="str">
            <v>UBP Asset Management (Europe) SA</v>
          </cell>
          <cell r="D448" t="str">
            <v>Obligations Convertibles Europe</v>
          </cell>
          <cell r="E448" t="str">
            <v>EUR</v>
          </cell>
          <cell r="F448">
            <v>2</v>
          </cell>
          <cell r="G448">
            <v>4</v>
          </cell>
          <cell r="H448" t="str">
            <v>NON</v>
          </cell>
          <cell r="I448" t="str">
            <v>NON</v>
          </cell>
          <cell r="J448">
            <v>6</v>
          </cell>
          <cell r="K448" t="str">
            <v>NON</v>
          </cell>
          <cell r="L448" t="str">
            <v>NON</v>
          </cell>
          <cell r="M448" t="str">
            <v>NON</v>
          </cell>
          <cell r="N448" t="str">
            <v>NON</v>
          </cell>
          <cell r="O448">
            <v>12.29</v>
          </cell>
          <cell r="P448">
            <v>7.38</v>
          </cell>
          <cell r="Q448">
            <v>13.81</v>
          </cell>
          <cell r="R448">
            <v>1.08</v>
          </cell>
          <cell r="S448">
            <v>6.72</v>
          </cell>
        </row>
        <row r="449">
          <cell r="A449" t="str">
            <v>LU2001959225</v>
          </cell>
          <cell r="B449" t="str">
            <v>UBAM Europe Market Neutral RD</v>
          </cell>
          <cell r="C449" t="str">
            <v>UBP Asset Management (Europe) SA</v>
          </cell>
          <cell r="D449" t="str">
            <v>Performance absolue euro Long/Short Market Neutral</v>
          </cell>
          <cell r="E449" t="str">
            <v>EUR</v>
          </cell>
          <cell r="F449" t="str">
            <v>NC</v>
          </cell>
          <cell r="G449">
            <v>4</v>
          </cell>
          <cell r="H449" t="str">
            <v>NON</v>
          </cell>
          <cell r="I449" t="str">
            <v>NON</v>
          </cell>
          <cell r="J449">
            <v>6</v>
          </cell>
          <cell r="K449" t="str">
            <v>NON</v>
          </cell>
          <cell r="L449" t="str">
            <v>NON</v>
          </cell>
          <cell r="M449" t="str">
            <v>NON</v>
          </cell>
          <cell r="N449" t="str">
            <v>NON</v>
          </cell>
          <cell r="O449">
            <v>0</v>
          </cell>
          <cell r="P449">
            <v>0</v>
          </cell>
          <cell r="Q449">
            <v>0</v>
          </cell>
          <cell r="R449">
            <v>-1.49</v>
          </cell>
          <cell r="S449">
            <v>0</v>
          </cell>
        </row>
        <row r="450">
          <cell r="A450" t="str">
            <v>FR0010546903</v>
          </cell>
          <cell r="B450" t="str">
            <v>Tocqueville Small Cap Euro ISR C</v>
          </cell>
          <cell r="C450" t="str">
            <v>Tocqueville Finance</v>
          </cell>
          <cell r="D450" t="str">
            <v>Actions Zone Euro Petites et Moyennes Capitalisations</v>
          </cell>
          <cell r="E450" t="str">
            <v>EUR</v>
          </cell>
          <cell r="F450">
            <v>2</v>
          </cell>
          <cell r="G450">
            <v>6</v>
          </cell>
          <cell r="H450" t="str">
            <v>OUI</v>
          </cell>
          <cell r="I450" t="str">
            <v>NON</v>
          </cell>
          <cell r="J450">
            <v>9</v>
          </cell>
          <cell r="K450" t="str">
            <v>OUI</v>
          </cell>
          <cell r="L450" t="str">
            <v>OUI</v>
          </cell>
          <cell r="M450" t="str">
            <v>NON</v>
          </cell>
          <cell r="N450" t="str">
            <v>NON</v>
          </cell>
          <cell r="O450">
            <v>40.31</v>
          </cell>
          <cell r="P450">
            <v>21.1</v>
          </cell>
          <cell r="Q450">
            <v>37.799999999999997</v>
          </cell>
          <cell r="R450">
            <v>11.08</v>
          </cell>
          <cell r="S450">
            <v>10.63</v>
          </cell>
        </row>
        <row r="451">
          <cell r="A451" t="str">
            <v>FR0011631035</v>
          </cell>
          <cell r="B451" t="str">
            <v>Varenne Global A-EUR</v>
          </cell>
          <cell r="C451" t="str">
            <v>Varenne Capital Partners</v>
          </cell>
          <cell r="D451" t="str">
            <v>Allocation Flexible Monde</v>
          </cell>
          <cell r="E451" t="str">
            <v>EUR</v>
          </cell>
          <cell r="F451">
            <v>5</v>
          </cell>
          <cell r="G451">
            <v>4</v>
          </cell>
          <cell r="H451" t="str">
            <v>NON</v>
          </cell>
          <cell r="I451" t="str">
            <v>NON</v>
          </cell>
          <cell r="J451">
            <v>6</v>
          </cell>
          <cell r="K451" t="str">
            <v>NON</v>
          </cell>
          <cell r="L451" t="str">
            <v>NON</v>
          </cell>
          <cell r="M451" t="str">
            <v>NON</v>
          </cell>
          <cell r="N451" t="str">
            <v>NON</v>
          </cell>
          <cell r="O451">
            <v>46.58</v>
          </cell>
          <cell r="P451">
            <v>12.05</v>
          </cell>
          <cell r="Q451">
            <v>15.06</v>
          </cell>
          <cell r="R451">
            <v>23.89</v>
          </cell>
          <cell r="S451">
            <v>10.96</v>
          </cell>
        </row>
        <row r="452">
          <cell r="A452" t="str">
            <v>FR0007080155</v>
          </cell>
          <cell r="B452" t="str">
            <v>Varenne Valeur A</v>
          </cell>
          <cell r="C452" t="str">
            <v>Varenne Capital Partners</v>
          </cell>
          <cell r="D452" t="str">
            <v>Allocation Flexible Monde</v>
          </cell>
          <cell r="E452" t="str">
            <v>EUR</v>
          </cell>
          <cell r="F452">
            <v>5</v>
          </cell>
          <cell r="G452">
            <v>4</v>
          </cell>
          <cell r="H452" t="str">
            <v>OUI</v>
          </cell>
          <cell r="I452" t="str">
            <v>NON</v>
          </cell>
          <cell r="J452">
            <v>6</v>
          </cell>
          <cell r="K452" t="str">
            <v>NON</v>
          </cell>
          <cell r="L452" t="str">
            <v>NON</v>
          </cell>
          <cell r="M452" t="str">
            <v>NON</v>
          </cell>
          <cell r="N452" t="str">
            <v>NON</v>
          </cell>
          <cell r="O452">
            <v>37.18</v>
          </cell>
          <cell r="P452">
            <v>10.6</v>
          </cell>
          <cell r="Q452">
            <v>14.61</v>
          </cell>
          <cell r="R452">
            <v>17.079999999999998</v>
          </cell>
          <cell r="S452">
            <v>10.55</v>
          </cell>
        </row>
        <row r="453">
          <cell r="A453" t="str">
            <v>FR0010916916</v>
          </cell>
          <cell r="B453" t="str">
            <v>Vatel Flexible C</v>
          </cell>
          <cell r="C453" t="str">
            <v>Vatel Capital</v>
          </cell>
          <cell r="D453" t="str">
            <v>Allocation Flexible Europe</v>
          </cell>
          <cell r="E453" t="str">
            <v>EUR</v>
          </cell>
          <cell r="F453">
            <v>5</v>
          </cell>
          <cell r="G453">
            <v>3</v>
          </cell>
          <cell r="H453" t="str">
            <v>NON</v>
          </cell>
          <cell r="I453" t="str">
            <v>NON</v>
          </cell>
          <cell r="J453" t="str">
            <v>NC</v>
          </cell>
          <cell r="K453" t="str">
            <v>OUI</v>
          </cell>
          <cell r="L453" t="str">
            <v>NON</v>
          </cell>
          <cell r="M453" t="str">
            <v>NON</v>
          </cell>
          <cell r="N453" t="str">
            <v>NON</v>
          </cell>
          <cell r="O453">
            <v>44.96</v>
          </cell>
          <cell r="P453">
            <v>11.2</v>
          </cell>
          <cell r="Q453">
            <v>22.73</v>
          </cell>
          <cell r="R453">
            <v>19.440000000000001</v>
          </cell>
          <cell r="S453">
            <v>14.8</v>
          </cell>
        </row>
        <row r="454">
          <cell r="A454" t="str">
            <v>FR0010078279</v>
          </cell>
          <cell r="B454" t="str">
            <v>Vega Court Terme Dynamique R</v>
          </cell>
          <cell r="C454" t="str">
            <v>Vega Investment Managers</v>
          </cell>
          <cell r="D454" t="str">
            <v>Monétaire euro dynamique</v>
          </cell>
          <cell r="E454" t="str">
            <v>EUR</v>
          </cell>
          <cell r="F454">
            <v>4</v>
          </cell>
          <cell r="G454">
            <v>2</v>
          </cell>
          <cell r="H454" t="str">
            <v>NON</v>
          </cell>
          <cell r="I454" t="str">
            <v>NON</v>
          </cell>
          <cell r="J454">
            <v>6</v>
          </cell>
          <cell r="K454" t="str">
            <v>NON</v>
          </cell>
          <cell r="L454" t="str">
            <v>NON</v>
          </cell>
          <cell r="M454" t="str">
            <v>NON</v>
          </cell>
          <cell r="N454" t="str">
            <v>NON</v>
          </cell>
          <cell r="O454">
            <v>1.54</v>
          </cell>
          <cell r="P454">
            <v>1.44</v>
          </cell>
          <cell r="Q454">
            <v>3.45</v>
          </cell>
          <cell r="R454">
            <v>-0.51</v>
          </cell>
          <cell r="S454">
            <v>0.72</v>
          </cell>
        </row>
        <row r="455">
          <cell r="A455" t="str">
            <v>FR0013299047</v>
          </cell>
          <cell r="B455" t="str">
            <v>Vega Disruption R-C (EUR)</v>
          </cell>
          <cell r="C455" t="str">
            <v>Vega Investment Managers</v>
          </cell>
          <cell r="D455" t="str">
            <v>Actions Monde</v>
          </cell>
          <cell r="E455" t="str">
            <v>EUR</v>
          </cell>
          <cell r="F455">
            <v>5</v>
          </cell>
          <cell r="G455">
            <v>6</v>
          </cell>
          <cell r="H455" t="str">
            <v>NON</v>
          </cell>
          <cell r="I455" t="str">
            <v>NON</v>
          </cell>
          <cell r="J455">
            <v>6</v>
          </cell>
          <cell r="K455" t="str">
            <v>NON</v>
          </cell>
          <cell r="L455" t="str">
            <v>NON</v>
          </cell>
          <cell r="M455" t="str">
            <v>NON</v>
          </cell>
          <cell r="N455" t="str">
            <v>NON</v>
          </cell>
          <cell r="O455">
            <v>73.819999999999993</v>
          </cell>
          <cell r="P455">
            <v>18.190000000000001</v>
          </cell>
          <cell r="Q455">
            <v>30.13</v>
          </cell>
          <cell r="R455">
            <v>17.13</v>
          </cell>
          <cell r="S455">
            <v>21.21</v>
          </cell>
        </row>
        <row r="456">
          <cell r="A456" t="str">
            <v>FR0013462744</v>
          </cell>
          <cell r="B456" t="str">
            <v>Vega Transformation Responsable RC</v>
          </cell>
          <cell r="C456" t="str">
            <v>Vega Investment Managers</v>
          </cell>
          <cell r="D456" t="str">
            <v>Actions France</v>
          </cell>
          <cell r="E456" t="str">
            <v>EUR</v>
          </cell>
          <cell r="F456" t="str">
            <v>NC</v>
          </cell>
          <cell r="G456">
            <v>6</v>
          </cell>
          <cell r="H456" t="str">
            <v>OUI</v>
          </cell>
          <cell r="I456" t="str">
            <v>NON</v>
          </cell>
          <cell r="J456">
            <v>8</v>
          </cell>
          <cell r="K456" t="str">
            <v>OUI</v>
          </cell>
          <cell r="L456" t="str">
            <v>OUI</v>
          </cell>
          <cell r="M456" t="str">
            <v>NON</v>
          </cell>
          <cell r="N456" t="str">
            <v>NON</v>
          </cell>
          <cell r="O456">
            <v>0</v>
          </cell>
          <cell r="P456">
            <v>0</v>
          </cell>
          <cell r="Q456">
            <v>0</v>
          </cell>
          <cell r="R456">
            <v>13.76</v>
          </cell>
          <cell r="S456">
            <v>0</v>
          </cell>
        </row>
        <row r="457">
          <cell r="A457" t="str">
            <v>FR0007048996</v>
          </cell>
          <cell r="B457" t="str">
            <v>World Performers A</v>
          </cell>
          <cell r="C457" t="str">
            <v>Meeschaert Amilton AM</v>
          </cell>
          <cell r="D457" t="str">
            <v>Allocation Equilibrée Europe</v>
          </cell>
          <cell r="E457" t="str">
            <v>EUR</v>
          </cell>
          <cell r="F457">
            <v>3</v>
          </cell>
          <cell r="G457">
            <v>5</v>
          </cell>
          <cell r="H457" t="str">
            <v>NON</v>
          </cell>
          <cell r="I457" t="str">
            <v>NON</v>
          </cell>
          <cell r="J457" t="str">
            <v>NC</v>
          </cell>
          <cell r="K457" t="str">
            <v>NON</v>
          </cell>
          <cell r="L457" t="str">
            <v>NON</v>
          </cell>
          <cell r="M457" t="str">
            <v>NON</v>
          </cell>
          <cell r="N457" t="str">
            <v>NON</v>
          </cell>
          <cell r="O457">
            <v>17.57</v>
          </cell>
          <cell r="P457">
            <v>10.1</v>
          </cell>
          <cell r="Q457">
            <v>15.48</v>
          </cell>
          <cell r="R457">
            <v>8.23</v>
          </cell>
          <cell r="S457">
            <v>3.43</v>
          </cell>
        </row>
      </sheetData>
      <sheetData sheetId="2">
        <row r="13">
          <cell r="A13" t="str">
            <v>LU0496786574</v>
          </cell>
          <cell r="B13" t="str">
            <v>Multi Units Luxembourg Lyxor S&amp;P 500 UCITS ETF Dist (EUR)</v>
          </cell>
          <cell r="C13" t="str">
            <v>Lyxor International Asset Management</v>
          </cell>
          <cell r="D13" t="str">
            <v>Actions Etats-Unis</v>
          </cell>
          <cell r="E13" t="str">
            <v>EUR</v>
          </cell>
          <cell r="F13">
            <v>4</v>
          </cell>
          <cell r="G13">
            <v>6</v>
          </cell>
          <cell r="H13" t="str">
            <v>NON</v>
          </cell>
          <cell r="I13" t="str">
            <v>NON</v>
          </cell>
          <cell r="J13">
            <v>6</v>
          </cell>
          <cell r="K13" t="str">
            <v>NON</v>
          </cell>
          <cell r="L13" t="str">
            <v>NON</v>
          </cell>
          <cell r="M13" t="str">
            <v>NON</v>
          </cell>
          <cell r="N13" t="str">
            <v>NON</v>
          </cell>
          <cell r="O13">
            <v>74.930000000000007</v>
          </cell>
          <cell r="P13">
            <v>19</v>
          </cell>
          <cell r="Q13">
            <v>33.6</v>
          </cell>
          <cell r="R13">
            <v>33.76</v>
          </cell>
          <cell r="S13">
            <v>8.56</v>
          </cell>
        </row>
        <row r="14">
          <cell r="A14" t="str">
            <v>IE00BFD2H405</v>
          </cell>
          <cell r="B14" t="str">
            <v>First Trust Cloud Computing UCITS ETF A Accumulation USD</v>
          </cell>
          <cell r="C14" t="str">
            <v>First Trust Advisors L.P</v>
          </cell>
          <cell r="D14" t="str">
            <v>Actions Sectorielles Technologies</v>
          </cell>
          <cell r="E14" t="str">
            <v>USD</v>
          </cell>
          <cell r="F14" t="str">
            <v>NC</v>
          </cell>
          <cell r="G14">
            <v>6</v>
          </cell>
          <cell r="H14" t="str">
            <v>NON</v>
          </cell>
          <cell r="I14" t="str">
            <v>NON</v>
          </cell>
          <cell r="J14" t="str">
            <v>NC</v>
          </cell>
          <cell r="K14" t="str">
            <v>NON</v>
          </cell>
          <cell r="L14" t="str">
            <v>NON</v>
          </cell>
          <cell r="M14" t="str">
            <v>NON</v>
          </cell>
          <cell r="N14" t="str">
            <v>NON</v>
          </cell>
          <cell r="O14">
            <v>0</v>
          </cell>
          <cell r="P14">
            <v>0</v>
          </cell>
          <cell r="Q14">
            <v>0</v>
          </cell>
          <cell r="R14">
            <v>22.96</v>
          </cell>
          <cell r="S14">
            <v>44.32</v>
          </cell>
        </row>
        <row r="15">
          <cell r="A15" t="str">
            <v>IE00BG0SSC32</v>
          </cell>
          <cell r="B15" t="str">
            <v>First Trust Dow Jones Internet UCITS ETF A Accumulation USD</v>
          </cell>
          <cell r="C15" t="str">
            <v>First Trust Advisors L.P</v>
          </cell>
          <cell r="D15" t="str">
            <v>Actions Etats-Unis</v>
          </cell>
          <cell r="E15" t="str">
            <v>EUR</v>
          </cell>
          <cell r="F15">
            <v>3</v>
          </cell>
          <cell r="G15">
            <v>6</v>
          </cell>
          <cell r="H15" t="str">
            <v>NON</v>
          </cell>
          <cell r="I15" t="str">
            <v>NON</v>
          </cell>
          <cell r="J15" t="str">
            <v>NC</v>
          </cell>
          <cell r="K15" t="str">
            <v>NON</v>
          </cell>
          <cell r="L15" t="str">
            <v>NON</v>
          </cell>
          <cell r="M15" t="str">
            <v>NON</v>
          </cell>
          <cell r="N15" t="str">
            <v>NON</v>
          </cell>
          <cell r="O15">
            <v>81.400000000000006</v>
          </cell>
          <cell r="P15">
            <v>24.34</v>
          </cell>
          <cell r="Q15">
            <v>32.520000000000003</v>
          </cell>
          <cell r="R15">
            <v>16.75</v>
          </cell>
          <cell r="S15">
            <v>39.630000000000003</v>
          </cell>
        </row>
        <row r="16">
          <cell r="A16" t="str">
            <v>IE00B8X9NY41</v>
          </cell>
          <cell r="B16" t="str">
            <v>First Trust Eurozone AlphaDEX UCITS ETF A Accumulation EUR</v>
          </cell>
          <cell r="C16" t="str">
            <v>First Trust Advisors L.P</v>
          </cell>
          <cell r="D16" t="str">
            <v>Actions Zone Euro</v>
          </cell>
          <cell r="E16" t="str">
            <v>EUR</v>
          </cell>
          <cell r="F16">
            <v>2</v>
          </cell>
          <cell r="G16">
            <v>6</v>
          </cell>
          <cell r="H16" t="str">
            <v>OUI</v>
          </cell>
          <cell r="I16" t="str">
            <v>NON</v>
          </cell>
          <cell r="J16" t="str">
            <v>NC</v>
          </cell>
          <cell r="K16" t="str">
            <v>NON</v>
          </cell>
          <cell r="L16" t="str">
            <v>NON</v>
          </cell>
          <cell r="M16" t="str">
            <v>NON</v>
          </cell>
          <cell r="N16" t="str">
            <v>NON</v>
          </cell>
          <cell r="O16">
            <v>30.59</v>
          </cell>
          <cell r="P16">
            <v>22.36</v>
          </cell>
          <cell r="Q16">
            <v>41.27</v>
          </cell>
          <cell r="R16">
            <v>16.57</v>
          </cell>
          <cell r="S16">
            <v>-3.89</v>
          </cell>
        </row>
        <row r="17">
          <cell r="A17" t="str">
            <v>IE00BF16M727</v>
          </cell>
          <cell r="B17" t="str">
            <v>First Trust Nasdaq Cybersecurity UCITS ETF A Accumulation USD</v>
          </cell>
          <cell r="C17" t="str">
            <v>First Trust Advisors L.P</v>
          </cell>
          <cell r="D17" t="str">
            <v>Actions Sectorielles Telecom</v>
          </cell>
          <cell r="E17" t="str">
            <v>USD</v>
          </cell>
          <cell r="F17" t="str">
            <v>NC</v>
          </cell>
          <cell r="G17">
            <v>6</v>
          </cell>
          <cell r="H17" t="str">
            <v>NON</v>
          </cell>
          <cell r="I17" t="str">
            <v>NON</v>
          </cell>
          <cell r="J17" t="str">
            <v>NC</v>
          </cell>
          <cell r="K17" t="str">
            <v>NON</v>
          </cell>
          <cell r="L17" t="str">
            <v>NON</v>
          </cell>
          <cell r="M17" t="str">
            <v>NON</v>
          </cell>
          <cell r="N17" t="str">
            <v>NON</v>
          </cell>
          <cell r="O17">
            <v>0</v>
          </cell>
          <cell r="P17">
            <v>0</v>
          </cell>
          <cell r="Q17">
            <v>0</v>
          </cell>
          <cell r="R17">
            <v>26.36</v>
          </cell>
          <cell r="S17">
            <v>0</v>
          </cell>
        </row>
        <row r="18">
          <cell r="A18" t="str">
            <v>IE00BL0L0H60</v>
          </cell>
          <cell r="B18" t="str">
            <v>First Trust NYSE Arca Biotechnology UCITS ETF A Accumulation USD</v>
          </cell>
          <cell r="C18" t="str">
            <v>First Trust Advisors L.P</v>
          </cell>
          <cell r="D18" t="str">
            <v>Actions Sectorielles Biotech</v>
          </cell>
          <cell r="E18" t="str">
            <v>USD</v>
          </cell>
          <cell r="F18" t="str">
            <v>NC</v>
          </cell>
          <cell r="G18">
            <v>7</v>
          </cell>
          <cell r="H18" t="str">
            <v>NON</v>
          </cell>
          <cell r="I18" t="str">
            <v>NON</v>
          </cell>
          <cell r="J18" t="str">
            <v>NC</v>
          </cell>
          <cell r="K18" t="str">
            <v>NON</v>
          </cell>
          <cell r="L18" t="str">
            <v>NON</v>
          </cell>
          <cell r="M18" t="str">
            <v>NON</v>
          </cell>
          <cell r="N18" t="str">
            <v>NON</v>
          </cell>
          <cell r="O18">
            <v>0</v>
          </cell>
          <cell r="P18">
            <v>0</v>
          </cell>
          <cell r="Q18">
            <v>0</v>
          </cell>
          <cell r="R18">
            <v>0.63</v>
          </cell>
          <cell r="S18">
            <v>0</v>
          </cell>
        </row>
        <row r="19">
          <cell r="A19" t="str">
            <v>IE00BYTH6238</v>
          </cell>
          <cell r="B19" t="str">
            <v>First Trust US Equity Opportunities UCITS ETF A Accumulation USD</v>
          </cell>
          <cell r="C19" t="str">
            <v>First Trust Advisors L.P</v>
          </cell>
          <cell r="D19" t="str">
            <v>Actions Etats-Unis</v>
          </cell>
          <cell r="E19" t="str">
            <v>USD</v>
          </cell>
          <cell r="F19">
            <v>5</v>
          </cell>
          <cell r="G19">
            <v>6</v>
          </cell>
          <cell r="H19" t="str">
            <v>NON</v>
          </cell>
          <cell r="I19" t="str">
            <v>NON</v>
          </cell>
          <cell r="J19" t="str">
            <v>NC</v>
          </cell>
          <cell r="K19" t="str">
            <v>NON</v>
          </cell>
          <cell r="L19" t="str">
            <v>NON</v>
          </cell>
          <cell r="M19" t="str">
            <v>NON</v>
          </cell>
          <cell r="N19" t="str">
            <v>NON</v>
          </cell>
          <cell r="O19">
            <v>82.65</v>
          </cell>
          <cell r="P19">
            <v>25.24</v>
          </cell>
          <cell r="Q19">
            <v>37.24</v>
          </cell>
          <cell r="R19">
            <v>12.71</v>
          </cell>
          <cell r="S19">
            <v>35.04</v>
          </cell>
        </row>
        <row r="20">
          <cell r="A20" t="str">
            <v>IE00B1FZS798</v>
          </cell>
          <cell r="B20" t="str">
            <v>iShares $ Treasury Bond 7-10yr UCITS ETF D USD D</v>
          </cell>
          <cell r="C20" t="str">
            <v>BlackRock Asset Management Ireland Ltd</v>
          </cell>
          <cell r="D20" t="str">
            <v>Obligations USD Diversifiées</v>
          </cell>
          <cell r="E20" t="str">
            <v>USD</v>
          </cell>
          <cell r="F20">
            <v>4</v>
          </cell>
          <cell r="G20">
            <v>4</v>
          </cell>
          <cell r="H20" t="str">
            <v>NON</v>
          </cell>
          <cell r="I20" t="str">
            <v>NON</v>
          </cell>
          <cell r="J20">
            <v>6</v>
          </cell>
          <cell r="K20" t="str">
            <v>NON</v>
          </cell>
          <cell r="L20" t="str">
            <v>NON</v>
          </cell>
          <cell r="M20" t="str">
            <v>NON</v>
          </cell>
          <cell r="N20" t="str">
            <v>NON</v>
          </cell>
          <cell r="O20">
            <v>19.03</v>
          </cell>
          <cell r="P20">
            <v>8.1</v>
          </cell>
          <cell r="Q20">
            <v>16.940000000000001</v>
          </cell>
          <cell r="R20">
            <v>4.97</v>
          </cell>
          <cell r="S20">
            <v>0.67</v>
          </cell>
        </row>
        <row r="21">
          <cell r="A21" t="str">
            <v>IE00BYZK4669</v>
          </cell>
          <cell r="B21" t="str">
            <v>iShares Ageing Population UCITS ETF USD Acc</v>
          </cell>
          <cell r="C21" t="str">
            <v>BlackRock Asset Management Ireland Ltd</v>
          </cell>
          <cell r="D21" t="str">
            <v>Actions Monde</v>
          </cell>
          <cell r="E21" t="str">
            <v>EUR</v>
          </cell>
          <cell r="F21">
            <v>1</v>
          </cell>
          <cell r="G21">
            <v>6</v>
          </cell>
          <cell r="H21" t="str">
            <v>NON</v>
          </cell>
          <cell r="I21" t="str">
            <v>NON</v>
          </cell>
          <cell r="J21">
            <v>8</v>
          </cell>
          <cell r="K21" t="str">
            <v>OUI</v>
          </cell>
          <cell r="L21" t="str">
            <v>NON</v>
          </cell>
          <cell r="M21" t="str">
            <v>NON</v>
          </cell>
          <cell r="N21" t="str">
            <v>NON</v>
          </cell>
          <cell r="O21">
            <v>23.73</v>
          </cell>
          <cell r="P21">
            <v>21.14</v>
          </cell>
          <cell r="Q21">
            <v>38.43</v>
          </cell>
          <cell r="R21">
            <v>7.77</v>
          </cell>
          <cell r="S21">
            <v>3.04</v>
          </cell>
        </row>
        <row r="22">
          <cell r="A22" t="str">
            <v>IE00BYZK4883</v>
          </cell>
          <cell r="B22" t="str">
            <v>iShares Digitalisation UCITS ETF</v>
          </cell>
          <cell r="C22" t="str">
            <v>BlackRock Asset Management Ireland Ltd</v>
          </cell>
          <cell r="D22" t="str">
            <v>Actions Sectorielles Technologies</v>
          </cell>
          <cell r="E22" t="str">
            <v>EUR</v>
          </cell>
          <cell r="F22">
            <v>1</v>
          </cell>
          <cell r="G22">
            <v>6</v>
          </cell>
          <cell r="H22" t="str">
            <v>NON</v>
          </cell>
          <cell r="I22" t="str">
            <v>NON</v>
          </cell>
          <cell r="J22">
            <v>8</v>
          </cell>
          <cell r="K22" t="str">
            <v>OUI</v>
          </cell>
          <cell r="L22" t="str">
            <v>NON</v>
          </cell>
          <cell r="M22" t="str">
            <v>NON</v>
          </cell>
          <cell r="N22" t="str">
            <v>NON</v>
          </cell>
          <cell r="O22">
            <v>64.83</v>
          </cell>
          <cell r="P22">
            <v>22.68</v>
          </cell>
          <cell r="Q22">
            <v>36.450000000000003</v>
          </cell>
          <cell r="R22">
            <v>9.19</v>
          </cell>
          <cell r="S22">
            <v>29.25</v>
          </cell>
        </row>
        <row r="23">
          <cell r="A23" t="str">
            <v>IE00BYZK4776</v>
          </cell>
          <cell r="B23" t="str">
            <v>iShares Healthcare Innovation UCITS ETF USD Acc</v>
          </cell>
          <cell r="C23" t="str">
            <v>BlackRock Asset Management Ireland Ltd</v>
          </cell>
          <cell r="D23" t="str">
            <v>Actions Sectorielles Santé-Pharmacie</v>
          </cell>
          <cell r="E23" t="str">
            <v>USD</v>
          </cell>
          <cell r="F23">
            <v>1</v>
          </cell>
          <cell r="G23">
            <v>6</v>
          </cell>
          <cell r="H23" t="str">
            <v>NON</v>
          </cell>
          <cell r="I23" t="str">
            <v>NON</v>
          </cell>
          <cell r="J23">
            <v>8</v>
          </cell>
          <cell r="K23" t="str">
            <v>OUI</v>
          </cell>
          <cell r="L23" t="str">
            <v>NON</v>
          </cell>
          <cell r="M23" t="str">
            <v>NON</v>
          </cell>
          <cell r="N23" t="str">
            <v>NON</v>
          </cell>
          <cell r="O23">
            <v>44.43</v>
          </cell>
          <cell r="P23">
            <v>21.76</v>
          </cell>
          <cell r="Q23">
            <v>31.55</v>
          </cell>
          <cell r="R23">
            <v>-1.44</v>
          </cell>
          <cell r="S23">
            <v>39.270000000000003</v>
          </cell>
        </row>
        <row r="24">
          <cell r="A24" t="str">
            <v>IE00B9M6RS56</v>
          </cell>
          <cell r="B24" t="str">
            <v>iShares J.P. Morgan $ EM Bond EUR Hedged UCITS ETF</v>
          </cell>
          <cell r="C24" t="str">
            <v>BlackRock Asset Management Ireland Ltd</v>
          </cell>
          <cell r="D24" t="str">
            <v>Obligations Pays Emergents Monde</v>
          </cell>
          <cell r="E24" t="str">
            <v>EUR</v>
          </cell>
          <cell r="F24">
            <v>3</v>
          </cell>
          <cell r="G24">
            <v>4</v>
          </cell>
          <cell r="H24" t="str">
            <v>NON</v>
          </cell>
          <cell r="I24" t="str">
            <v>NON</v>
          </cell>
          <cell r="J24">
            <v>6</v>
          </cell>
          <cell r="K24" t="str">
            <v>NON</v>
          </cell>
          <cell r="L24" t="str">
            <v>NON</v>
          </cell>
          <cell r="M24" t="str">
            <v>NON</v>
          </cell>
          <cell r="N24" t="str">
            <v>NON</v>
          </cell>
          <cell r="O24">
            <v>11.5</v>
          </cell>
          <cell r="P24">
            <v>11.19</v>
          </cell>
          <cell r="Q24">
            <v>23.19</v>
          </cell>
          <cell r="R24">
            <v>-4.87</v>
          </cell>
          <cell r="S24">
            <v>3.46</v>
          </cell>
        </row>
        <row r="25">
          <cell r="A25" t="str">
            <v>IE00B52VJ196</v>
          </cell>
          <cell r="B25" t="str">
            <v>iShares MSCI Europe SRI UCITS ETF C EUR Acc</v>
          </cell>
          <cell r="C25" t="str">
            <v>BlackRock Asset Management Ireland Ltd</v>
          </cell>
          <cell r="D25" t="str">
            <v>Actions Europe</v>
          </cell>
          <cell r="E25" t="str">
            <v>EUR</v>
          </cell>
          <cell r="F25">
            <v>5</v>
          </cell>
          <cell r="G25">
            <v>6</v>
          </cell>
          <cell r="H25" t="str">
            <v>NON</v>
          </cell>
          <cell r="I25" t="str">
            <v>NON</v>
          </cell>
          <cell r="J25">
            <v>8</v>
          </cell>
          <cell r="K25" t="str">
            <v>OUI</v>
          </cell>
          <cell r="L25" t="str">
            <v>OUI</v>
          </cell>
          <cell r="M25" t="str">
            <v>NON</v>
          </cell>
          <cell r="N25" t="str">
            <v>NON</v>
          </cell>
          <cell r="O25">
            <v>53.09</v>
          </cell>
          <cell r="P25">
            <v>19.12</v>
          </cell>
          <cell r="Q25">
            <v>33.19</v>
          </cell>
          <cell r="R25">
            <v>19.920000000000002</v>
          </cell>
          <cell r="S25">
            <v>4.2</v>
          </cell>
        </row>
        <row r="26">
          <cell r="A26" t="str">
            <v>IE00BKTLJC87</v>
          </cell>
          <cell r="B26" t="str">
            <v>iShares Smart City Infrastructure UCITS ETF USD Acc</v>
          </cell>
          <cell r="C26" t="str">
            <v>BlackRock Asset Management Ireland Ltd</v>
          </cell>
          <cell r="D26" t="str">
            <v>Actions Monde</v>
          </cell>
          <cell r="E26" t="str">
            <v>USD</v>
          </cell>
          <cell r="F26" t="str">
            <v>NC</v>
          </cell>
          <cell r="G26">
            <v>6</v>
          </cell>
          <cell r="H26" t="str">
            <v>NON</v>
          </cell>
          <cell r="I26" t="str">
            <v>NON</v>
          </cell>
          <cell r="J26">
            <v>9</v>
          </cell>
          <cell r="K26" t="str">
            <v>OUI</v>
          </cell>
          <cell r="L26" t="str">
            <v>NON</v>
          </cell>
          <cell r="M26" t="str">
            <v>NON</v>
          </cell>
          <cell r="N26" t="str">
            <v>NON</v>
          </cell>
          <cell r="O26">
            <v>0</v>
          </cell>
          <cell r="P26">
            <v>0</v>
          </cell>
          <cell r="Q26">
            <v>0</v>
          </cell>
          <cell r="R26">
            <v>25.36</v>
          </cell>
          <cell r="S26">
            <v>0</v>
          </cell>
        </row>
        <row r="27">
          <cell r="A27" t="str">
            <v>LU0252633754</v>
          </cell>
          <cell r="B27" t="str">
            <v>Multi Units Luxembourg Lyxor DAX (DR) UCITS ETF Acc EUR</v>
          </cell>
          <cell r="C27" t="str">
            <v>Lyxor International Asset Management</v>
          </cell>
          <cell r="D27" t="str">
            <v>Actions Allemagne</v>
          </cell>
          <cell r="E27" t="str">
            <v>EUR</v>
          </cell>
          <cell r="F27">
            <v>4</v>
          </cell>
          <cell r="G27">
            <v>6</v>
          </cell>
          <cell r="H27" t="str">
            <v>OUI</v>
          </cell>
          <cell r="I27" t="str">
            <v>NON</v>
          </cell>
          <cell r="J27">
            <v>6</v>
          </cell>
          <cell r="K27" t="str">
            <v>NON</v>
          </cell>
          <cell r="L27" t="str">
            <v>NON</v>
          </cell>
          <cell r="M27" t="str">
            <v>NON</v>
          </cell>
          <cell r="N27" t="str">
            <v>NON</v>
          </cell>
          <cell r="O27">
            <v>32.090000000000003</v>
          </cell>
          <cell r="P27">
            <v>23.95</v>
          </cell>
          <cell r="Q27">
            <v>38.79</v>
          </cell>
          <cell r="R27">
            <v>9.58</v>
          </cell>
          <cell r="S27">
            <v>2.98</v>
          </cell>
        </row>
        <row r="28">
          <cell r="A28" t="str">
            <v>FR0007054358</v>
          </cell>
          <cell r="B28" t="str">
            <v>Multi Units France Lyxor Euro Stoxx 50 (DR) UCITS ETF Acc EUR</v>
          </cell>
          <cell r="C28" t="str">
            <v>Lyxor International Asset Management</v>
          </cell>
          <cell r="D28" t="str">
            <v>Actions Zone Euro</v>
          </cell>
          <cell r="E28" t="str">
            <v>EUR</v>
          </cell>
          <cell r="F28">
            <v>4</v>
          </cell>
          <cell r="G28">
            <v>6</v>
          </cell>
          <cell r="H28" t="str">
            <v>OUI</v>
          </cell>
          <cell r="I28" t="str">
            <v>NON</v>
          </cell>
          <cell r="J28">
            <v>6</v>
          </cell>
          <cell r="K28" t="str">
            <v>NON</v>
          </cell>
          <cell r="L28" t="str">
            <v>NON</v>
          </cell>
          <cell r="M28" t="str">
            <v>NON</v>
          </cell>
          <cell r="N28" t="str">
            <v>NON</v>
          </cell>
          <cell r="O28">
            <v>38.770000000000003</v>
          </cell>
          <cell r="P28">
            <v>23.3</v>
          </cell>
          <cell r="Q28">
            <v>38.159999999999997</v>
          </cell>
          <cell r="R28">
            <v>17.059999999999999</v>
          </cell>
          <cell r="S28">
            <v>-2.84</v>
          </cell>
        </row>
        <row r="29">
          <cell r="A29" t="str">
            <v>FR0010424135</v>
          </cell>
          <cell r="B29" t="str">
            <v>Multi Units France Lyxor EURO STOXX 50 Daily (-1x) Inverse UCITS ETF Acc EUR</v>
          </cell>
          <cell r="C29" t="str">
            <v>Lyxor International Asset Management</v>
          </cell>
          <cell r="D29" t="str">
            <v>Actions Bear</v>
          </cell>
          <cell r="E29" t="str">
            <v>EUR</v>
          </cell>
          <cell r="F29" t="str">
            <v>NC</v>
          </cell>
          <cell r="G29">
            <v>6</v>
          </cell>
          <cell r="H29" t="str">
            <v>NON</v>
          </cell>
          <cell r="I29" t="str">
            <v>NON</v>
          </cell>
          <cell r="J29">
            <v>6</v>
          </cell>
          <cell r="K29" t="str">
            <v>NON</v>
          </cell>
          <cell r="L29" t="str">
            <v>NON</v>
          </cell>
          <cell r="M29" t="str">
            <v>NON</v>
          </cell>
          <cell r="N29" t="str">
            <v>NON</v>
          </cell>
          <cell r="O29">
            <v>-40.78</v>
          </cell>
          <cell r="P29">
            <v>24.05</v>
          </cell>
          <cell r="Q29">
            <v>53.44</v>
          </cell>
          <cell r="R29">
            <v>-17.29</v>
          </cell>
          <cell r="S29">
            <v>-8.9700000000000006</v>
          </cell>
        </row>
        <row r="30">
          <cell r="A30" t="str">
            <v>FR0010245514</v>
          </cell>
          <cell r="B30" t="str">
            <v>Multi Units France Lyxor Japan (TOPIX) (DR) UCITS ETF Dis EUR</v>
          </cell>
          <cell r="C30" t="str">
            <v>Lyxor International Asset Management</v>
          </cell>
          <cell r="D30" t="str">
            <v>Actions Japon</v>
          </cell>
          <cell r="E30" t="str">
            <v>EUR</v>
          </cell>
          <cell r="F30">
            <v>2</v>
          </cell>
          <cell r="G30">
            <v>6</v>
          </cell>
          <cell r="H30" t="str">
            <v>NON</v>
          </cell>
          <cell r="I30" t="str">
            <v>NON</v>
          </cell>
          <cell r="J30">
            <v>6</v>
          </cell>
          <cell r="K30" t="str">
            <v>NON</v>
          </cell>
          <cell r="L30" t="str">
            <v>NON</v>
          </cell>
          <cell r="M30" t="str">
            <v>NON</v>
          </cell>
          <cell r="N30" t="str">
            <v>NON</v>
          </cell>
          <cell r="O30">
            <v>22.14</v>
          </cell>
          <cell r="P30">
            <v>18.399999999999999</v>
          </cell>
          <cell r="Q30">
            <v>27.02</v>
          </cell>
          <cell r="R30">
            <v>7.42</v>
          </cell>
          <cell r="S30">
            <v>2.81</v>
          </cell>
        </row>
        <row r="31">
          <cell r="A31" t="str">
            <v>FR0010524777</v>
          </cell>
          <cell r="B31" t="str">
            <v>Multi Units France Lyxor MSCI New Energy ESG Filtered (DR) UCITS ETF Dist EUR</v>
          </cell>
          <cell r="C31" t="str">
            <v>Lyxor International Asset Management</v>
          </cell>
          <cell r="D31" t="str">
            <v>Actions Sectorielles Energie, Matières Premières, Or</v>
          </cell>
          <cell r="E31" t="str">
            <v>EUR</v>
          </cell>
          <cell r="F31">
            <v>5</v>
          </cell>
          <cell r="G31">
            <v>6</v>
          </cell>
          <cell r="H31" t="str">
            <v>NON</v>
          </cell>
          <cell r="I31" t="str">
            <v>NON</v>
          </cell>
          <cell r="J31">
            <v>8</v>
          </cell>
          <cell r="K31" t="str">
            <v>OUI</v>
          </cell>
          <cell r="L31" t="str">
            <v>NON</v>
          </cell>
          <cell r="M31" t="str">
            <v>NON</v>
          </cell>
          <cell r="N31" t="str">
            <v>NON</v>
          </cell>
          <cell r="O31">
            <v>128.16999999999999</v>
          </cell>
          <cell r="P31">
            <v>24.3</v>
          </cell>
          <cell r="Q31">
            <v>32.72</v>
          </cell>
          <cell r="R31">
            <v>10.45</v>
          </cell>
          <cell r="S31">
            <v>47.76</v>
          </cell>
        </row>
        <row r="32">
          <cell r="A32" t="str">
            <v>LU1650490474</v>
          </cell>
          <cell r="B32" t="str">
            <v>Multi Units Luxembourg Lyxor Euro Government Bond (DR) UCITS ETF Acc EUR</v>
          </cell>
          <cell r="C32" t="str">
            <v>Lyxor International Asset Management</v>
          </cell>
          <cell r="D32" t="str">
            <v>Obligations Euro Etat</v>
          </cell>
          <cell r="E32" t="str">
            <v>EUR</v>
          </cell>
          <cell r="F32">
            <v>3</v>
          </cell>
          <cell r="G32">
            <v>3</v>
          </cell>
          <cell r="H32" t="str">
            <v>NON</v>
          </cell>
          <cell r="I32" t="str">
            <v>NON</v>
          </cell>
          <cell r="J32">
            <v>6</v>
          </cell>
          <cell r="K32" t="str">
            <v>NON</v>
          </cell>
          <cell r="L32" t="str">
            <v>NON</v>
          </cell>
          <cell r="M32" t="str">
            <v>NON</v>
          </cell>
          <cell r="N32" t="str">
            <v>NON</v>
          </cell>
          <cell r="O32">
            <v>10.17</v>
          </cell>
          <cell r="P32">
            <v>4.07</v>
          </cell>
          <cell r="Q32">
            <v>5.78</v>
          </cell>
          <cell r="R32">
            <v>-2.02</v>
          </cell>
          <cell r="S32">
            <v>4.8099999999999996</v>
          </cell>
        </row>
        <row r="33">
          <cell r="A33" t="str">
            <v>LU1829219127</v>
          </cell>
          <cell r="B33" t="str">
            <v>Multi Units Luxembourg Lyxor ESG Euro Corporate Bond (DR) UCITS ETF Acc EUR</v>
          </cell>
          <cell r="C33" t="str">
            <v>Lyxor International Asset Management</v>
          </cell>
          <cell r="D33" t="str">
            <v>Obligations Euro Secteur Privé</v>
          </cell>
          <cell r="E33" t="str">
            <v>EUR</v>
          </cell>
          <cell r="F33">
            <v>4</v>
          </cell>
          <cell r="G33">
            <v>3</v>
          </cell>
          <cell r="H33" t="str">
            <v>NON</v>
          </cell>
          <cell r="I33" t="str">
            <v>NON</v>
          </cell>
          <cell r="J33">
            <v>8</v>
          </cell>
          <cell r="K33" t="str">
            <v>OUI</v>
          </cell>
          <cell r="L33" t="str">
            <v>OUI</v>
          </cell>
          <cell r="M33" t="str">
            <v>NON</v>
          </cell>
          <cell r="N33" t="str">
            <v>NON</v>
          </cell>
          <cell r="O33">
            <v>7.49</v>
          </cell>
          <cell r="P33">
            <v>3.82</v>
          </cell>
          <cell r="Q33">
            <v>8.51</v>
          </cell>
          <cell r="R33">
            <v>-1.1399999999999999</v>
          </cell>
          <cell r="S33">
            <v>2.52</v>
          </cell>
        </row>
        <row r="34">
          <cell r="A34" t="str">
            <v>LU1812091194</v>
          </cell>
          <cell r="B34" t="str">
            <v>Lyxor Index Fund Lyxor Stoxx Europe 600 Real Estate UCITS ETF Dist</v>
          </cell>
          <cell r="C34" t="str">
            <v>Lyxor International Asset Management</v>
          </cell>
          <cell r="D34" t="str">
            <v>Actions Sectorielles Immobilier Europe</v>
          </cell>
          <cell r="E34" t="str">
            <v>EUR</v>
          </cell>
          <cell r="F34">
            <v>4</v>
          </cell>
          <cell r="G34">
            <v>6</v>
          </cell>
          <cell r="H34" t="str">
            <v>OUI</v>
          </cell>
          <cell r="I34" t="str">
            <v>NON</v>
          </cell>
          <cell r="J34" t="str">
            <v>NC</v>
          </cell>
          <cell r="K34" t="str">
            <v>NON</v>
          </cell>
          <cell r="L34" t="str">
            <v>NON</v>
          </cell>
          <cell r="M34" t="str">
            <v>NON</v>
          </cell>
          <cell r="N34" t="str">
            <v>NON</v>
          </cell>
          <cell r="O34">
            <v>28.99</v>
          </cell>
          <cell r="P34">
            <v>21.83</v>
          </cell>
          <cell r="Q34">
            <v>40.36</v>
          </cell>
          <cell r="R34">
            <v>15.83</v>
          </cell>
          <cell r="S34">
            <v>-8.42</v>
          </cell>
        </row>
        <row r="35">
          <cell r="A35" t="str">
            <v>LU1563454310</v>
          </cell>
          <cell r="B35" t="str">
            <v>Multi Units Luxembourg Lyxor Green Bond (DR) UCITS ETF Acc</v>
          </cell>
          <cell r="C35" t="str">
            <v>Lyxor International Asset Management</v>
          </cell>
          <cell r="D35" t="str">
            <v>Obligations Monde Diversifiées</v>
          </cell>
          <cell r="E35" t="str">
            <v>EUR</v>
          </cell>
          <cell r="F35">
            <v>4</v>
          </cell>
          <cell r="G35">
            <v>3</v>
          </cell>
          <cell r="H35" t="str">
            <v>NON</v>
          </cell>
          <cell r="I35" t="str">
            <v>NON</v>
          </cell>
          <cell r="J35">
            <v>9</v>
          </cell>
          <cell r="K35" t="str">
            <v>OUI</v>
          </cell>
          <cell r="L35" t="str">
            <v>NON</v>
          </cell>
          <cell r="M35" t="str">
            <v>OUI</v>
          </cell>
          <cell r="N35" t="str">
            <v>NON</v>
          </cell>
          <cell r="O35">
            <v>11.54</v>
          </cell>
          <cell r="P35">
            <v>4.2</v>
          </cell>
          <cell r="Q35">
            <v>6.39</v>
          </cell>
          <cell r="R35">
            <v>-0.53</v>
          </cell>
          <cell r="S35">
            <v>3.02</v>
          </cell>
        </row>
        <row r="36">
          <cell r="A36" t="str">
            <v>FR0010342592</v>
          </cell>
          <cell r="B36" t="str">
            <v>Multi Units France Lyxor Nasdaq-100 Daily (2x) Leveraged UCITS ETF Acc EUR</v>
          </cell>
          <cell r="C36" t="str">
            <v>Lyxor International Asset Management</v>
          </cell>
          <cell r="D36" t="str">
            <v>Actions à effet de levier</v>
          </cell>
          <cell r="E36" t="str">
            <v>EUR</v>
          </cell>
          <cell r="F36" t="str">
            <v>NC</v>
          </cell>
          <cell r="G36">
            <v>7</v>
          </cell>
          <cell r="H36" t="str">
            <v>OUI</v>
          </cell>
          <cell r="I36" t="str">
            <v>NON</v>
          </cell>
          <cell r="J36" t="str">
            <v>NC</v>
          </cell>
          <cell r="K36" t="str">
            <v>NON</v>
          </cell>
          <cell r="L36" t="str">
            <v>NON</v>
          </cell>
          <cell r="M36" t="str">
            <v>NON</v>
          </cell>
          <cell r="N36" t="str">
            <v>NON</v>
          </cell>
          <cell r="O36">
            <v>334.9</v>
          </cell>
          <cell r="P36">
            <v>41.85</v>
          </cell>
          <cell r="Q36">
            <v>52.45</v>
          </cell>
          <cell r="R36">
            <v>65.77</v>
          </cell>
          <cell r="S36">
            <v>74.02</v>
          </cell>
        </row>
        <row r="37">
          <cell r="A37" t="str">
            <v>FR0007052782</v>
          </cell>
          <cell r="B37" t="str">
            <v>Multi Units France Lyxor CAC 40 (DR) UCITS ETF Dis EUR</v>
          </cell>
          <cell r="C37" t="str">
            <v>Lyxor International Asset Management</v>
          </cell>
          <cell r="D37" t="str">
            <v>Actions France</v>
          </cell>
          <cell r="E37" t="str">
            <v>EUR</v>
          </cell>
          <cell r="F37">
            <v>5</v>
          </cell>
          <cell r="G37">
            <v>6</v>
          </cell>
          <cell r="H37" t="str">
            <v>OUI</v>
          </cell>
          <cell r="I37" t="str">
            <v>NON</v>
          </cell>
          <cell r="J37">
            <v>6</v>
          </cell>
          <cell r="K37" t="str">
            <v>NON</v>
          </cell>
          <cell r="L37" t="str">
            <v>NON</v>
          </cell>
          <cell r="M37" t="str">
            <v>NON</v>
          </cell>
          <cell r="N37" t="str">
            <v>NON</v>
          </cell>
          <cell r="O37">
            <v>44.74</v>
          </cell>
          <cell r="P37">
            <v>23.32</v>
          </cell>
          <cell r="Q37">
            <v>38.53</v>
          </cell>
          <cell r="R37">
            <v>23.62</v>
          </cell>
          <cell r="S37">
            <v>-5.1100000000000003</v>
          </cell>
        </row>
        <row r="38">
          <cell r="A38" t="str">
            <v>FR0010591362</v>
          </cell>
          <cell r="B38" t="str">
            <v>Multi Units France Lyxor CAC 40 Daily (-1X) Inverse UCITS ETF Acc EUR</v>
          </cell>
          <cell r="C38" t="str">
            <v>Lyxor International Asset Management</v>
          </cell>
          <cell r="D38" t="str">
            <v>Actions Bear</v>
          </cell>
          <cell r="E38" t="str">
            <v>EUR</v>
          </cell>
          <cell r="F38" t="str">
            <v>NC</v>
          </cell>
          <cell r="G38">
            <v>6</v>
          </cell>
          <cell r="H38" t="str">
            <v>OUI</v>
          </cell>
          <cell r="I38" t="str">
            <v>NON</v>
          </cell>
          <cell r="J38">
            <v>6</v>
          </cell>
          <cell r="K38" t="str">
            <v>NON</v>
          </cell>
          <cell r="L38" t="str">
            <v>NON</v>
          </cell>
          <cell r="M38" t="str">
            <v>NON</v>
          </cell>
          <cell r="N38" t="str">
            <v>NON</v>
          </cell>
          <cell r="O38">
            <v>-43.37</v>
          </cell>
          <cell r="P38">
            <v>24.03</v>
          </cell>
          <cell r="Q38">
            <v>55.02</v>
          </cell>
          <cell r="R38">
            <v>-21.88</v>
          </cell>
          <cell r="S38">
            <v>-6.92</v>
          </cell>
        </row>
        <row r="39">
          <cell r="A39" t="str">
            <v>FR0010429068</v>
          </cell>
          <cell r="B39" t="str">
            <v>Multi Units France Lyxor MSCI Emerging Markets UCITS ETF Acc EUR</v>
          </cell>
          <cell r="C39" t="str">
            <v>Lyxor International Asset Management</v>
          </cell>
          <cell r="D39" t="str">
            <v>Actions Pays Emergents Monde</v>
          </cell>
          <cell r="E39" t="str">
            <v>EUR</v>
          </cell>
          <cell r="F39">
            <v>3</v>
          </cell>
          <cell r="G39">
            <v>6</v>
          </cell>
          <cell r="H39" t="str">
            <v>NON</v>
          </cell>
          <cell r="I39" t="str">
            <v>NON</v>
          </cell>
          <cell r="J39">
            <v>6</v>
          </cell>
          <cell r="K39" t="str">
            <v>NON</v>
          </cell>
          <cell r="L39" t="str">
            <v>NON</v>
          </cell>
          <cell r="M39" t="str">
            <v>NON</v>
          </cell>
          <cell r="N39" t="str">
            <v>NON</v>
          </cell>
          <cell r="O39">
            <v>28.56</v>
          </cell>
          <cell r="P39">
            <v>17.29</v>
          </cell>
          <cell r="Q39">
            <v>31.8</v>
          </cell>
          <cell r="R39">
            <v>3.54</v>
          </cell>
          <cell r="S39">
            <v>7.7</v>
          </cell>
        </row>
        <row r="40">
          <cell r="A40" t="str">
            <v>FR0010315770</v>
          </cell>
          <cell r="B40" t="str">
            <v>Multi Units France Lyxor MSCI World UCITS ETF Dis EUR</v>
          </cell>
          <cell r="C40" t="str">
            <v>Lyxor International Asset Management</v>
          </cell>
          <cell r="D40" t="str">
            <v>Actions Monde</v>
          </cell>
          <cell r="E40" t="str">
            <v>EUR</v>
          </cell>
          <cell r="F40">
            <v>4</v>
          </cell>
          <cell r="G40">
            <v>6</v>
          </cell>
          <cell r="H40" t="str">
            <v>NON</v>
          </cell>
          <cell r="I40" t="str">
            <v>NON</v>
          </cell>
          <cell r="J40">
            <v>6</v>
          </cell>
          <cell r="K40" t="str">
            <v>NON</v>
          </cell>
          <cell r="L40" t="str">
            <v>NON</v>
          </cell>
          <cell r="M40" t="str">
            <v>NON</v>
          </cell>
          <cell r="N40" t="str">
            <v>NON</v>
          </cell>
          <cell r="O40">
            <v>60.93</v>
          </cell>
          <cell r="P40">
            <v>17.89</v>
          </cell>
          <cell r="Q40">
            <v>33.75</v>
          </cell>
          <cell r="R40">
            <v>27.07</v>
          </cell>
          <cell r="S40">
            <v>6.42</v>
          </cell>
        </row>
        <row r="41">
          <cell r="A41" t="str">
            <v>LU1829221024</v>
          </cell>
          <cell r="B41" t="str">
            <v>Multi Units Luxembourg Lyxor Nasdaq-100 UCITS ETF Acc EUR</v>
          </cell>
          <cell r="C41" t="str">
            <v>Lyxor International Asset Management</v>
          </cell>
          <cell r="D41" t="str">
            <v>Actions Etats-Unis Growth</v>
          </cell>
          <cell r="E41" t="str">
            <v>EUR</v>
          </cell>
          <cell r="F41">
            <v>5</v>
          </cell>
          <cell r="G41">
            <v>6</v>
          </cell>
          <cell r="H41" t="str">
            <v>NON</v>
          </cell>
          <cell r="I41" t="str">
            <v>NON</v>
          </cell>
          <cell r="J41">
            <v>6</v>
          </cell>
          <cell r="K41" t="str">
            <v>NON</v>
          </cell>
          <cell r="L41" t="str">
            <v>NON</v>
          </cell>
          <cell r="M41" t="str">
            <v>NON</v>
          </cell>
          <cell r="N41" t="str">
            <v>NON</v>
          </cell>
          <cell r="O41">
            <v>137.46</v>
          </cell>
          <cell r="P41">
            <v>20.48</v>
          </cell>
          <cell r="Q41">
            <v>29.98</v>
          </cell>
          <cell r="R41">
            <v>36.700000000000003</v>
          </cell>
          <cell r="S41">
            <v>36.119999999999997</v>
          </cell>
        </row>
        <row r="42">
          <cell r="A42" t="str">
            <v>FR0010527275</v>
          </cell>
          <cell r="B42" t="str">
            <v>Multi Units France Lyxor MSCI Water ESG Filtered (DR) UCITS ETF Dist</v>
          </cell>
          <cell r="C42" t="str">
            <v>Lyxor International Asset Management</v>
          </cell>
          <cell r="D42" t="str">
            <v>Actions Sectorielles Services aux Collectivités</v>
          </cell>
          <cell r="E42" t="str">
            <v>EUR</v>
          </cell>
          <cell r="F42">
            <v>5</v>
          </cell>
          <cell r="G42">
            <v>6</v>
          </cell>
          <cell r="H42" t="str">
            <v>NON</v>
          </cell>
          <cell r="I42" t="str">
            <v>NON</v>
          </cell>
          <cell r="J42">
            <v>8</v>
          </cell>
          <cell r="K42" t="str">
            <v>OUI</v>
          </cell>
          <cell r="L42" t="str">
            <v>NON</v>
          </cell>
          <cell r="M42" t="str">
            <v>NON</v>
          </cell>
          <cell r="N42" t="str">
            <v>NON</v>
          </cell>
          <cell r="O42">
            <v>79.790000000000006</v>
          </cell>
          <cell r="P42">
            <v>20.07</v>
          </cell>
          <cell r="Q42">
            <v>36.31</v>
          </cell>
          <cell r="R42">
            <v>28.83</v>
          </cell>
          <cell r="S42">
            <v>8.1300000000000008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2021-12-15_16112_Complet"/>
    </sheetNames>
    <sheetDataSet>
      <sheetData sheetId="0">
        <row r="2">
          <cell r="C2" t="str">
            <v>FR0013285004</v>
          </cell>
          <cell r="D2" t="str">
            <v>EUR</v>
          </cell>
          <cell r="E2" t="str">
            <v>Allianz Global Investors GmbH</v>
          </cell>
          <cell r="F2" t="str">
            <v>Act. Zone Euro</v>
          </cell>
          <cell r="G2" t="str">
            <v>Actions de pays de la zone euro</v>
          </cell>
          <cell r="H2">
            <v>5</v>
          </cell>
          <cell r="I2">
            <v>66</v>
          </cell>
          <cell r="J2">
            <v>6</v>
          </cell>
          <cell r="K2" t="str">
            <v>Oui</v>
          </cell>
          <cell r="L2" t="str">
            <v>Non</v>
          </cell>
          <cell r="M2">
            <v>146.22999999999999</v>
          </cell>
          <cell r="N2">
            <v>-6.4000000000000003E-3</v>
          </cell>
          <cell r="O2">
            <v>-1.3299999999999999E-2</v>
          </cell>
          <cell r="P2">
            <v>5.6500000000000002E-2</v>
          </cell>
          <cell r="Q2">
            <v>9.0499999999999997E-2</v>
          </cell>
          <cell r="R2">
            <v>0.34029999999999999</v>
          </cell>
          <cell r="S2">
            <v>0.3659</v>
          </cell>
          <cell r="T2">
            <v>0.56510000000000005</v>
          </cell>
          <cell r="U2" t="str">
            <v>N/A</v>
          </cell>
          <cell r="V2" t="str">
            <v>N/A</v>
          </cell>
          <cell r="W2">
            <v>44543</v>
          </cell>
          <cell r="X2" t="str">
            <v>CAC® All-Tradable</v>
          </cell>
          <cell r="Y2">
            <v>0</v>
          </cell>
          <cell r="Z2" t="str">
            <v>N/A</v>
          </cell>
          <cell r="AA2" t="str">
            <v>Oui</v>
          </cell>
          <cell r="AB2" t="str">
            <v>N/A</v>
          </cell>
          <cell r="AC2" t="str">
            <v>Oui</v>
          </cell>
          <cell r="AD2" t="str">
            <v>Oui</v>
          </cell>
          <cell r="AE2" t="str">
            <v>Oui</v>
          </cell>
          <cell r="AF2">
            <v>2</v>
          </cell>
          <cell r="AG2">
            <v>-1.5900000000000001E-2</v>
          </cell>
          <cell r="AH2">
            <v>37</v>
          </cell>
          <cell r="AI2">
            <v>410</v>
          </cell>
          <cell r="AJ2">
            <v>2.8799999999999999E-2</v>
          </cell>
          <cell r="AK2">
            <v>8</v>
          </cell>
          <cell r="AL2">
            <v>408</v>
          </cell>
          <cell r="AM2">
            <v>0.15959999999999999</v>
          </cell>
          <cell r="AN2">
            <v>7.5600000000000001E-2</v>
          </cell>
          <cell r="AO2">
            <v>38</v>
          </cell>
          <cell r="AP2">
            <v>404</v>
          </cell>
          <cell r="AQ2">
            <v>0.14369999999999999</v>
          </cell>
          <cell r="AR2">
            <v>0.29809999999999998</v>
          </cell>
          <cell r="AS2">
            <v>5</v>
          </cell>
          <cell r="AT2">
            <v>398</v>
          </cell>
          <cell r="AU2">
            <v>0.1472</v>
          </cell>
          <cell r="AV2">
            <v>0.31969999999999998</v>
          </cell>
          <cell r="AW2">
            <v>8</v>
          </cell>
          <cell r="AX2">
            <v>395</v>
          </cell>
          <cell r="AY2">
            <v>0.14180000000000001</v>
          </cell>
          <cell r="AZ2">
            <v>2.2892000000000001</v>
          </cell>
          <cell r="BA2">
            <v>2.802</v>
          </cell>
          <cell r="BB2">
            <v>3.77</v>
          </cell>
          <cell r="BC2">
            <v>7.2099999999999997E-2</v>
          </cell>
          <cell r="BD2">
            <v>0.1421</v>
          </cell>
          <cell r="BE2">
            <v>1.0298</v>
          </cell>
          <cell r="BF2">
            <v>0.99199999999999999</v>
          </cell>
          <cell r="BG2">
            <v>1.177</v>
          </cell>
          <cell r="BH2">
            <v>-0.31740000000000002</v>
          </cell>
          <cell r="BI2">
            <v>1.2413000000000001</v>
          </cell>
          <cell r="BJ2">
            <v>1.1456999999999999</v>
          </cell>
          <cell r="BK2">
            <v>0.86339999999999995</v>
          </cell>
          <cell r="BL2">
            <v>0.14299999999999999</v>
          </cell>
          <cell r="BM2">
            <v>57</v>
          </cell>
          <cell r="BN2">
            <v>368</v>
          </cell>
          <cell r="BO2">
            <v>0.2266</v>
          </cell>
          <cell r="BP2">
            <v>0.65080000000000005</v>
          </cell>
          <cell r="BQ2">
            <v>0.66900000000000004</v>
          </cell>
          <cell r="BR2">
            <v>0.85880000000000001</v>
          </cell>
          <cell r="BS2">
            <v>0.38650000000000001</v>
          </cell>
          <cell r="BT2">
            <v>3.73E-2</v>
          </cell>
          <cell r="BU2">
            <v>0.95989999999999998</v>
          </cell>
          <cell r="BV2">
            <v>0.93389999999999995</v>
          </cell>
          <cell r="BW2">
            <v>1.0188999999999999</v>
          </cell>
          <cell r="BX2">
            <v>-1.9834000000000001</v>
          </cell>
          <cell r="BY2">
            <v>13.6591</v>
          </cell>
          <cell r="BZ2">
            <v>0.95689999999999997</v>
          </cell>
          <cell r="CA2">
            <v>0.8881</v>
          </cell>
          <cell r="CB2" t="str">
            <v>N/A</v>
          </cell>
          <cell r="CC2">
            <v>23</v>
          </cell>
          <cell r="CD2">
            <v>338</v>
          </cell>
          <cell r="CE2" t="str">
            <v>N/A</v>
          </cell>
          <cell r="CF2" t="str">
            <v>N/A</v>
          </cell>
          <cell r="CG2" t="str">
            <v>N/A</v>
          </cell>
          <cell r="CH2" t="str">
            <v>N/A</v>
          </cell>
          <cell r="CI2" t="str">
            <v>N/A</v>
          </cell>
          <cell r="CJ2" t="str">
            <v>N/A</v>
          </cell>
          <cell r="CK2" t="str">
            <v>N/A</v>
          </cell>
          <cell r="CL2" t="str">
            <v>N/A</v>
          </cell>
          <cell r="CM2" t="str">
            <v>N/A</v>
          </cell>
          <cell r="CN2" t="str">
            <v>N/A</v>
          </cell>
          <cell r="CO2" t="str">
            <v>N/A</v>
          </cell>
          <cell r="CP2" t="str">
            <v>N/A</v>
          </cell>
          <cell r="CQ2" t="str">
            <v>N/A</v>
          </cell>
          <cell r="CR2" t="str">
            <v>N/A</v>
          </cell>
          <cell r="CS2">
            <v>7</v>
          </cell>
          <cell r="CT2">
            <v>284</v>
          </cell>
          <cell r="CU2" t="str">
            <v>N/A</v>
          </cell>
          <cell r="CV2" t="str">
            <v>N/A</v>
          </cell>
          <cell r="CW2" t="str">
            <v>N/A</v>
          </cell>
          <cell r="CX2" t="str">
            <v>N/A</v>
          </cell>
          <cell r="CY2" t="str">
            <v>N/A</v>
          </cell>
          <cell r="CZ2" t="str">
            <v>N/A</v>
          </cell>
          <cell r="DA2" t="str">
            <v>N/A</v>
          </cell>
          <cell r="DB2" t="str">
            <v>N/A</v>
          </cell>
          <cell r="DC2" t="str">
            <v>N/A</v>
          </cell>
          <cell r="DD2" t="str">
            <v>N/A</v>
          </cell>
          <cell r="DE2" t="str">
            <v>N/A</v>
          </cell>
          <cell r="DF2" t="str">
            <v>N/A</v>
          </cell>
          <cell r="DG2" t="str">
            <v>N/A</v>
          </cell>
          <cell r="DH2" t="str">
            <v>N/A</v>
          </cell>
          <cell r="DI2">
            <v>7</v>
          </cell>
          <cell r="DJ2">
            <v>257</v>
          </cell>
          <cell r="DK2" t="str">
            <v>N/A</v>
          </cell>
          <cell r="DL2" t="str">
            <v>N/A</v>
          </cell>
          <cell r="DM2" t="str">
            <v>N/A</v>
          </cell>
          <cell r="DN2" t="str">
            <v>N/A</v>
          </cell>
          <cell r="DO2" t="str">
            <v>N/A</v>
          </cell>
          <cell r="DP2" t="str">
            <v>N/A</v>
          </cell>
          <cell r="DQ2" t="str">
            <v>N/A</v>
          </cell>
          <cell r="DR2" t="str">
            <v>N/A</v>
          </cell>
          <cell r="DS2" t="str">
            <v>N/A</v>
          </cell>
          <cell r="DT2" t="str">
            <v>N/A</v>
          </cell>
          <cell r="DU2" t="str">
            <v>N/A</v>
          </cell>
          <cell r="DV2" t="str">
            <v>N/A</v>
          </cell>
          <cell r="DW2" t="str">
            <v>N/A</v>
          </cell>
          <cell r="DX2">
            <v>44530</v>
          </cell>
          <cell r="DY2" t="str">
            <v>N/A</v>
          </cell>
          <cell r="DZ2" t="str">
            <v>N/A</v>
          </cell>
          <cell r="EA2" t="str">
            <v>N/A</v>
          </cell>
          <cell r="EB2" t="str">
            <v>N/A</v>
          </cell>
          <cell r="EC2" t="str">
            <v>N/A</v>
          </cell>
          <cell r="ED2" t="str">
            <v>N/A</v>
          </cell>
          <cell r="EE2" t="str">
            <v>N/A</v>
          </cell>
          <cell r="EF2" t="str">
            <v>N/A</v>
          </cell>
          <cell r="EG2" t="str">
            <v>N/A</v>
          </cell>
          <cell r="EH2" t="str">
            <v>N/A</v>
          </cell>
          <cell r="EI2" t="str">
            <v>N/A</v>
          </cell>
          <cell r="EJ2" t="str">
            <v>N/A</v>
          </cell>
          <cell r="EK2" t="str">
            <v>N/A</v>
          </cell>
          <cell r="EL2" t="str">
            <v>N/A</v>
          </cell>
          <cell r="EM2" t="str">
            <v>N/A</v>
          </cell>
          <cell r="EN2" t="str">
            <v>N/A</v>
          </cell>
          <cell r="EO2" t="str">
            <v>N/A</v>
          </cell>
          <cell r="EP2" t="str">
            <v>N/A</v>
          </cell>
          <cell r="EQ2" t="str">
            <v>N/A</v>
          </cell>
          <cell r="ER2">
            <v>-8.5300000000000001E-2</v>
          </cell>
          <cell r="ES2">
            <v>0.249</v>
          </cell>
          <cell r="ET2">
            <v>-3.3700000000000001E-2</v>
          </cell>
        </row>
        <row r="3">
          <cell r="C3" t="str">
            <v>LU1746645875</v>
          </cell>
          <cell r="D3" t="str">
            <v>EUR</v>
          </cell>
          <cell r="E3" t="str">
            <v>Auris Gestion</v>
          </cell>
          <cell r="F3" t="str">
            <v>Oblig. Euro Diversifiees</v>
          </cell>
          <cell r="G3" t="str">
            <v>N/A</v>
          </cell>
          <cell r="H3">
            <v>3</v>
          </cell>
          <cell r="I3">
            <v>31</v>
          </cell>
          <cell r="J3">
            <v>3</v>
          </cell>
          <cell r="K3" t="str">
            <v>Non</v>
          </cell>
          <cell r="L3" t="str">
            <v>Non</v>
          </cell>
          <cell r="M3">
            <v>104.71</v>
          </cell>
          <cell r="N3">
            <v>2.0000000000000001E-4</v>
          </cell>
          <cell r="O3">
            <v>1.1999999999999999E-3</v>
          </cell>
          <cell r="P3">
            <v>-5.0000000000000001E-4</v>
          </cell>
          <cell r="Q3">
            <v>2.2000000000000001E-3</v>
          </cell>
          <cell r="R3">
            <v>2.2800000000000001E-2</v>
          </cell>
          <cell r="S3">
            <v>2.4500000000000001E-2</v>
          </cell>
          <cell r="T3">
            <v>8.6900000000000005E-2</v>
          </cell>
          <cell r="U3" t="str">
            <v>N/A</v>
          </cell>
          <cell r="V3" t="str">
            <v>N/A</v>
          </cell>
          <cell r="W3">
            <v>44543</v>
          </cell>
          <cell r="X3" t="str">
            <v>Euro MTS 3-5 years (a posteriori)</v>
          </cell>
          <cell r="Y3">
            <v>0</v>
          </cell>
          <cell r="Z3" t="str">
            <v>N/A</v>
          </cell>
          <cell r="AA3" t="str">
            <v>Non</v>
          </cell>
          <cell r="AB3" t="str">
            <v>N/A</v>
          </cell>
          <cell r="AC3" t="str">
            <v>Non</v>
          </cell>
          <cell r="AD3" t="str">
            <v>Non</v>
          </cell>
          <cell r="AE3" t="str">
            <v>Non</v>
          </cell>
          <cell r="AF3">
            <v>0</v>
          </cell>
          <cell r="AG3">
            <v>-1.1000000000000001E-3</v>
          </cell>
          <cell r="AH3">
            <v>202</v>
          </cell>
          <cell r="AI3">
            <v>337</v>
          </cell>
          <cell r="AJ3">
            <v>-3.5000000000000001E-3</v>
          </cell>
          <cell r="AK3">
            <v>81</v>
          </cell>
          <cell r="AL3">
            <v>337</v>
          </cell>
          <cell r="AM3">
            <v>1.17E-2</v>
          </cell>
          <cell r="AN3">
            <v>8.0000000000000004E-4</v>
          </cell>
          <cell r="AO3">
            <v>176</v>
          </cell>
          <cell r="AP3">
            <v>333</v>
          </cell>
          <cell r="AQ3">
            <v>9.1999999999999998E-3</v>
          </cell>
          <cell r="AR3">
            <v>1.89E-2</v>
          </cell>
          <cell r="AS3">
            <v>34</v>
          </cell>
          <cell r="AT3">
            <v>329</v>
          </cell>
          <cell r="AU3">
            <v>8.8999999999999999E-3</v>
          </cell>
          <cell r="AV3">
            <v>2.9899999999999999E-2</v>
          </cell>
          <cell r="AW3">
            <v>29</v>
          </cell>
          <cell r="AX3">
            <v>329</v>
          </cell>
          <cell r="AY3">
            <v>9.9000000000000008E-3</v>
          </cell>
          <cell r="AZ3">
            <v>3.5143</v>
          </cell>
          <cell r="BA3">
            <v>1.7141999999999999</v>
          </cell>
          <cell r="BB3">
            <v>6.4782000000000002</v>
          </cell>
          <cell r="BC3">
            <v>7.1000000000000004E-3</v>
          </cell>
          <cell r="BD3">
            <v>4.53E-2</v>
          </cell>
          <cell r="BE3">
            <v>8.7900000000000006E-2</v>
          </cell>
          <cell r="BF3">
            <v>0.1706</v>
          </cell>
          <cell r="BG3">
            <v>8.7400000000000005E-2</v>
          </cell>
          <cell r="BH3">
            <v>-0.34010000000000001</v>
          </cell>
          <cell r="BI3">
            <v>3.8931</v>
          </cell>
          <cell r="BJ3">
            <v>0.2203</v>
          </cell>
          <cell r="BK3">
            <v>-0.13370000000000001</v>
          </cell>
          <cell r="BL3">
            <v>2.5499999999999998E-2</v>
          </cell>
          <cell r="BM3">
            <v>147</v>
          </cell>
          <cell r="BN3">
            <v>289</v>
          </cell>
          <cell r="BO3">
            <v>6.0499999999999998E-2</v>
          </cell>
          <cell r="BP3">
            <v>0.49490000000000001</v>
          </cell>
          <cell r="BQ3">
            <v>-7.1099999999999997E-2</v>
          </cell>
          <cell r="BR3">
            <v>0.63660000000000005</v>
          </cell>
          <cell r="BS3">
            <v>0.12529999999999999</v>
          </cell>
          <cell r="BT3">
            <v>-4.1000000000000003E-3</v>
          </cell>
          <cell r="BU3">
            <v>0.65259999999999996</v>
          </cell>
          <cell r="BV3">
            <v>2.3900000000000001E-2</v>
          </cell>
          <cell r="BW3">
            <v>1.9954000000000001</v>
          </cell>
          <cell r="BX3">
            <v>-2.5192999999999999</v>
          </cell>
          <cell r="BY3">
            <v>21.194400000000002</v>
          </cell>
          <cell r="BZ3">
            <v>0.27600000000000002</v>
          </cell>
          <cell r="CA3">
            <v>2.46E-2</v>
          </cell>
          <cell r="CB3" t="str">
            <v>N/A</v>
          </cell>
          <cell r="CC3">
            <v>102</v>
          </cell>
          <cell r="CD3">
            <v>258</v>
          </cell>
          <cell r="CE3" t="str">
            <v>N/A</v>
          </cell>
          <cell r="CF3" t="str">
            <v>N/A</v>
          </cell>
          <cell r="CG3" t="str">
            <v>N/A</v>
          </cell>
          <cell r="CH3" t="str">
            <v>N/A</v>
          </cell>
          <cell r="CI3" t="str">
            <v>N/A</v>
          </cell>
          <cell r="CJ3" t="str">
            <v>N/A</v>
          </cell>
          <cell r="CK3" t="str">
            <v>N/A</v>
          </cell>
          <cell r="CL3" t="str">
            <v>N/A</v>
          </cell>
          <cell r="CM3" t="str">
            <v>N/A</v>
          </cell>
          <cell r="CN3" t="str">
            <v>N/A</v>
          </cell>
          <cell r="CO3" t="str">
            <v>N/A</v>
          </cell>
          <cell r="CP3" t="str">
            <v>N/A</v>
          </cell>
          <cell r="CQ3" t="str">
            <v>N/A</v>
          </cell>
          <cell r="CR3" t="str">
            <v>N/A</v>
          </cell>
          <cell r="CS3">
            <v>116</v>
          </cell>
          <cell r="CT3">
            <v>219</v>
          </cell>
          <cell r="CU3" t="str">
            <v>N/A</v>
          </cell>
          <cell r="CV3" t="str">
            <v>N/A</v>
          </cell>
          <cell r="CW3" t="str">
            <v>N/A</v>
          </cell>
          <cell r="CX3" t="str">
            <v>N/A</v>
          </cell>
          <cell r="CY3" t="str">
            <v>N/A</v>
          </cell>
          <cell r="CZ3" t="str">
            <v>N/A</v>
          </cell>
          <cell r="DA3" t="str">
            <v>N/A</v>
          </cell>
          <cell r="DB3" t="str">
            <v>N/A</v>
          </cell>
          <cell r="DC3" t="str">
            <v>N/A</v>
          </cell>
          <cell r="DD3" t="str">
            <v>N/A</v>
          </cell>
          <cell r="DE3" t="str">
            <v>N/A</v>
          </cell>
          <cell r="DF3" t="str">
            <v>N/A</v>
          </cell>
          <cell r="DG3" t="str">
            <v>N/A</v>
          </cell>
          <cell r="DH3" t="str">
            <v>N/A</v>
          </cell>
          <cell r="DI3" t="str">
            <v>N/A</v>
          </cell>
          <cell r="DJ3" t="str">
            <v>N/A</v>
          </cell>
          <cell r="DK3" t="str">
            <v>N/A</v>
          </cell>
          <cell r="DL3" t="str">
            <v>N/A</v>
          </cell>
          <cell r="DM3" t="str">
            <v>N/A</v>
          </cell>
          <cell r="DN3" t="str">
            <v>N/A</v>
          </cell>
          <cell r="DO3" t="str">
            <v>N/A</v>
          </cell>
          <cell r="DP3" t="str">
            <v>N/A</v>
          </cell>
          <cell r="DQ3" t="str">
            <v>N/A</v>
          </cell>
          <cell r="DR3" t="str">
            <v>N/A</v>
          </cell>
          <cell r="DS3" t="str">
            <v>N/A</v>
          </cell>
          <cell r="DT3" t="str">
            <v>N/A</v>
          </cell>
          <cell r="DU3" t="str">
            <v>N/A</v>
          </cell>
          <cell r="DV3" t="str">
            <v>N/A</v>
          </cell>
          <cell r="DW3" t="str">
            <v>N/A</v>
          </cell>
          <cell r="DX3">
            <v>44530</v>
          </cell>
          <cell r="DY3" t="str">
            <v>N/A</v>
          </cell>
          <cell r="DZ3" t="str">
            <v>N/A</v>
          </cell>
          <cell r="EA3" t="str">
            <v>N/A</v>
          </cell>
          <cell r="EB3" t="str">
            <v>N/A</v>
          </cell>
          <cell r="EC3" t="str">
            <v>N/A</v>
          </cell>
          <cell r="ED3" t="str">
            <v>N/A</v>
          </cell>
          <cell r="EE3" t="str">
            <v>N/A</v>
          </cell>
          <cell r="EF3" t="str">
            <v>N/A</v>
          </cell>
          <cell r="EG3" t="str">
            <v>N/A</v>
          </cell>
          <cell r="EH3" t="str">
            <v>N/A</v>
          </cell>
          <cell r="EI3" t="str">
            <v>N/A</v>
          </cell>
          <cell r="EJ3" t="str">
            <v>N/A</v>
          </cell>
          <cell r="EK3" t="str">
            <v>N/A</v>
          </cell>
          <cell r="EL3" t="str">
            <v>N/A</v>
          </cell>
          <cell r="EM3" t="str">
            <v>N/A</v>
          </cell>
          <cell r="EN3" t="str">
            <v>N/A</v>
          </cell>
          <cell r="EO3" t="str">
            <v>N/A</v>
          </cell>
          <cell r="EP3" t="str">
            <v>N/A</v>
          </cell>
          <cell r="EQ3" t="str">
            <v>N/A</v>
          </cell>
          <cell r="ER3" t="str">
            <v>N/A</v>
          </cell>
          <cell r="ES3">
            <v>4.0899999999999999E-2</v>
          </cell>
          <cell r="ET3">
            <v>2.3400000000000001E-2</v>
          </cell>
        </row>
        <row r="4">
          <cell r="C4" t="str">
            <v>FR0013289535</v>
          </cell>
          <cell r="D4" t="str">
            <v>EUR</v>
          </cell>
          <cell r="E4" t="str">
            <v>BDL Capital Management</v>
          </cell>
          <cell r="F4" t="str">
            <v>Act. Europe</v>
          </cell>
          <cell r="G4" t="str">
            <v>Actions des pays de l UE</v>
          </cell>
          <cell r="H4">
            <v>4</v>
          </cell>
          <cell r="I4">
            <v>52</v>
          </cell>
          <cell r="J4">
            <v>6</v>
          </cell>
          <cell r="K4" t="str">
            <v>Oui</v>
          </cell>
          <cell r="L4" t="str">
            <v>Non</v>
          </cell>
          <cell r="M4">
            <v>1214.1600000000001</v>
          </cell>
          <cell r="N4">
            <v>-8.0000000000000002E-3</v>
          </cell>
          <cell r="O4">
            <v>-5.4199999999999998E-2</v>
          </cell>
          <cell r="P4">
            <v>-1.2200000000000001E-2</v>
          </cell>
          <cell r="Q4">
            <v>-2.8899999999999999E-2</v>
          </cell>
          <cell r="R4">
            <v>0.1799</v>
          </cell>
          <cell r="S4">
            <v>0.21299999999999999</v>
          </cell>
          <cell r="T4">
            <v>0.38879999999999998</v>
          </cell>
          <cell r="U4" t="str">
            <v>N/A</v>
          </cell>
          <cell r="V4" t="str">
            <v>N/A</v>
          </cell>
          <cell r="W4">
            <v>44543</v>
          </cell>
          <cell r="X4" t="str">
            <v>STOXX 600 libelle en euros et dividendes reinvestis</v>
          </cell>
          <cell r="Y4">
            <v>1</v>
          </cell>
          <cell r="Z4" t="str">
            <v>Lux Flag</v>
          </cell>
          <cell r="AA4" t="str">
            <v>Oui</v>
          </cell>
          <cell r="AB4" t="str">
            <v>N/A</v>
          </cell>
          <cell r="AC4" t="str">
            <v>Oui</v>
          </cell>
          <cell r="AD4" t="str">
            <v>Oui</v>
          </cell>
          <cell r="AE4" t="str">
            <v>Oui</v>
          </cell>
          <cell r="AF4">
            <v>1</v>
          </cell>
          <cell r="AG4">
            <v>-6.88E-2</v>
          </cell>
          <cell r="AH4">
            <v>735</v>
          </cell>
          <cell r="AI4">
            <v>741</v>
          </cell>
          <cell r="AJ4">
            <v>-3.3399999999999999E-2</v>
          </cell>
          <cell r="AK4">
            <v>605</v>
          </cell>
          <cell r="AL4">
            <v>739</v>
          </cell>
          <cell r="AM4">
            <v>0.1163</v>
          </cell>
          <cell r="AN4">
            <v>-3.7900000000000003E-2</v>
          </cell>
          <cell r="AO4">
            <v>693</v>
          </cell>
          <cell r="AP4">
            <v>728</v>
          </cell>
          <cell r="AQ4">
            <v>0.1129</v>
          </cell>
          <cell r="AR4">
            <v>0.1527</v>
          </cell>
          <cell r="AS4">
            <v>485</v>
          </cell>
          <cell r="AT4">
            <v>701</v>
          </cell>
          <cell r="AU4">
            <v>0.1275</v>
          </cell>
          <cell r="AV4">
            <v>0.1971</v>
          </cell>
          <cell r="AW4">
            <v>377</v>
          </cell>
          <cell r="AX4">
            <v>698</v>
          </cell>
          <cell r="AY4">
            <v>0.12520000000000001</v>
          </cell>
          <cell r="AZ4">
            <v>1.6133999999999999</v>
          </cell>
          <cell r="BA4">
            <v>-0.1042</v>
          </cell>
          <cell r="BB4">
            <v>2.69</v>
          </cell>
          <cell r="BC4">
            <v>7.6499999999999999E-2</v>
          </cell>
          <cell r="BD4">
            <v>-7.1999999999999998E-3</v>
          </cell>
          <cell r="BE4">
            <v>0.90610000000000002</v>
          </cell>
          <cell r="BF4">
            <v>1.0610999999999999</v>
          </cell>
          <cell r="BG4">
            <v>0.90490000000000004</v>
          </cell>
          <cell r="BH4">
            <v>2.3900000000000001E-2</v>
          </cell>
          <cell r="BI4">
            <v>1.1823999999999999</v>
          </cell>
          <cell r="BJ4">
            <v>0.87070000000000003</v>
          </cell>
          <cell r="BK4">
            <v>0.79469999999999996</v>
          </cell>
          <cell r="BL4">
            <v>9.1399999999999995E-2</v>
          </cell>
          <cell r="BM4">
            <v>424</v>
          </cell>
          <cell r="BN4">
            <v>605</v>
          </cell>
          <cell r="BO4">
            <v>0.24099999999999999</v>
          </cell>
          <cell r="BP4">
            <v>0.3977</v>
          </cell>
          <cell r="BQ4">
            <v>-0.15909999999999999</v>
          </cell>
          <cell r="BR4">
            <v>0.54430000000000001</v>
          </cell>
          <cell r="BS4">
            <v>0.42230000000000001</v>
          </cell>
          <cell r="BT4">
            <v>-1.5699999999999999E-2</v>
          </cell>
          <cell r="BU4">
            <v>1.08</v>
          </cell>
          <cell r="BV4">
            <v>1.2998000000000001</v>
          </cell>
          <cell r="BW4">
            <v>0.99219999999999997</v>
          </cell>
          <cell r="BX4">
            <v>-1.1951000000000001</v>
          </cell>
          <cell r="BY4">
            <v>10.593500000000001</v>
          </cell>
          <cell r="BZ4">
            <v>1.0426</v>
          </cell>
          <cell r="CA4">
            <v>1.0737000000000001</v>
          </cell>
          <cell r="CB4" t="str">
            <v>N/A</v>
          </cell>
          <cell r="CC4">
            <v>329</v>
          </cell>
          <cell r="CD4">
            <v>520</v>
          </cell>
          <cell r="CE4" t="str">
            <v>N/A</v>
          </cell>
          <cell r="CF4" t="str">
            <v>N/A</v>
          </cell>
          <cell r="CG4" t="str">
            <v>N/A</v>
          </cell>
          <cell r="CH4" t="str">
            <v>N/A</v>
          </cell>
          <cell r="CI4" t="str">
            <v>N/A</v>
          </cell>
          <cell r="CJ4" t="str">
            <v>N/A</v>
          </cell>
          <cell r="CK4" t="str">
            <v>N/A</v>
          </cell>
          <cell r="CL4" t="str">
            <v>N/A</v>
          </cell>
          <cell r="CM4" t="str">
            <v>N/A</v>
          </cell>
          <cell r="CN4" t="str">
            <v>N/A</v>
          </cell>
          <cell r="CO4" t="str">
            <v>N/A</v>
          </cell>
          <cell r="CP4" t="str">
            <v>N/A</v>
          </cell>
          <cell r="CQ4" t="str">
            <v>N/A</v>
          </cell>
          <cell r="CR4" t="str">
            <v>N/A</v>
          </cell>
          <cell r="CS4">
            <v>130</v>
          </cell>
          <cell r="CT4">
            <v>412</v>
          </cell>
          <cell r="CU4" t="str">
            <v>N/A</v>
          </cell>
          <cell r="CV4" t="str">
            <v>N/A</v>
          </cell>
          <cell r="CW4" t="str">
            <v>N/A</v>
          </cell>
          <cell r="CX4" t="str">
            <v>N/A</v>
          </cell>
          <cell r="CY4" t="str">
            <v>N/A</v>
          </cell>
          <cell r="CZ4" t="str">
            <v>N/A</v>
          </cell>
          <cell r="DA4" t="str">
            <v>N/A</v>
          </cell>
          <cell r="DB4" t="str">
            <v>N/A</v>
          </cell>
          <cell r="DC4" t="str">
            <v>N/A</v>
          </cell>
          <cell r="DD4" t="str">
            <v>N/A</v>
          </cell>
          <cell r="DE4" t="str">
            <v>N/A</v>
          </cell>
          <cell r="DF4" t="str">
            <v>N/A</v>
          </cell>
          <cell r="DG4" t="str">
            <v>N/A</v>
          </cell>
          <cell r="DH4" t="str">
            <v>N/A</v>
          </cell>
          <cell r="DI4">
            <v>63</v>
          </cell>
          <cell r="DJ4">
            <v>365</v>
          </cell>
          <cell r="DK4" t="str">
            <v>N/A</v>
          </cell>
          <cell r="DL4" t="str">
            <v>N/A</v>
          </cell>
          <cell r="DM4" t="str">
            <v>N/A</v>
          </cell>
          <cell r="DN4" t="str">
            <v>N/A</v>
          </cell>
          <cell r="DO4" t="str">
            <v>N/A</v>
          </cell>
          <cell r="DP4" t="str">
            <v>N/A</v>
          </cell>
          <cell r="DQ4" t="str">
            <v>N/A</v>
          </cell>
          <cell r="DR4" t="str">
            <v>N/A</v>
          </cell>
          <cell r="DS4" t="str">
            <v>N/A</v>
          </cell>
          <cell r="DT4" t="str">
            <v>N/A</v>
          </cell>
          <cell r="DU4" t="str">
            <v>N/A</v>
          </cell>
          <cell r="DV4" t="str">
            <v>N/A</v>
          </cell>
          <cell r="DW4" t="str">
            <v>N/A</v>
          </cell>
          <cell r="DX4">
            <v>44530</v>
          </cell>
          <cell r="DY4" t="str">
            <v>N/A</v>
          </cell>
          <cell r="DZ4" t="str">
            <v>N/A</v>
          </cell>
          <cell r="EA4" t="str">
            <v>N/A</v>
          </cell>
          <cell r="EB4" t="str">
            <v>N/A</v>
          </cell>
          <cell r="EC4" t="str">
            <v>N/A</v>
          </cell>
          <cell r="ED4" t="str">
            <v>N/A</v>
          </cell>
          <cell r="EE4" t="str">
            <v>N/A</v>
          </cell>
          <cell r="EF4" t="str">
            <v>N/A</v>
          </cell>
          <cell r="EG4" t="str">
            <v>N/A</v>
          </cell>
          <cell r="EH4" t="str">
            <v>N/A</v>
          </cell>
          <cell r="EI4" t="str">
            <v>N/A</v>
          </cell>
          <cell r="EJ4" t="str">
            <v>N/A</v>
          </cell>
          <cell r="EK4" t="str">
            <v>N/A</v>
          </cell>
          <cell r="EL4" t="str">
            <v>N/A</v>
          </cell>
          <cell r="EM4" t="str">
            <v>N/A</v>
          </cell>
          <cell r="EN4" t="str">
            <v>N/A</v>
          </cell>
          <cell r="EO4" t="str">
            <v>N/A</v>
          </cell>
          <cell r="EP4" t="str">
            <v>N/A</v>
          </cell>
          <cell r="EQ4" t="str">
            <v>N/A</v>
          </cell>
          <cell r="ER4">
            <v>-0.14430000000000001</v>
          </cell>
          <cell r="ES4">
            <v>0.28299999999999997</v>
          </cell>
          <cell r="ET4">
            <v>-5.0599999999999999E-2</v>
          </cell>
        </row>
        <row r="5">
          <cell r="C5" t="str">
            <v>LU0252964944</v>
          </cell>
          <cell r="D5" t="str">
            <v>EUR</v>
          </cell>
          <cell r="E5" t="str">
            <v>BlackRock (Luxembourg) S.A.</v>
          </cell>
          <cell r="F5" t="str">
            <v>Act. Monde</v>
          </cell>
          <cell r="G5" t="str">
            <v>N/A</v>
          </cell>
          <cell r="H5">
            <v>5</v>
          </cell>
          <cell r="I5">
            <v>100</v>
          </cell>
          <cell r="J5">
            <v>6</v>
          </cell>
          <cell r="K5" t="str">
            <v>Non</v>
          </cell>
          <cell r="L5" t="str">
            <v>Non</v>
          </cell>
          <cell r="M5">
            <v>18.18</v>
          </cell>
          <cell r="N5">
            <v>-1.6199999999999999E-2</v>
          </cell>
          <cell r="O5">
            <v>-4.1099999999999998E-2</v>
          </cell>
          <cell r="P5">
            <v>2.1299999999999999E-2</v>
          </cell>
          <cell r="Q5">
            <v>0.14050000000000001</v>
          </cell>
          <cell r="R5">
            <v>0.23760000000000001</v>
          </cell>
          <cell r="S5">
            <v>0.29580000000000001</v>
          </cell>
          <cell r="T5">
            <v>1.2062999999999999</v>
          </cell>
          <cell r="U5">
            <v>1.3248</v>
          </cell>
          <cell r="V5">
            <v>2.0657999999999999</v>
          </cell>
          <cell r="W5">
            <v>44544</v>
          </cell>
          <cell r="X5" t="str">
            <v>MSCI All Countries World Index</v>
          </cell>
          <cell r="Y5">
            <v>2</v>
          </cell>
          <cell r="Z5" t="str">
            <v>Label ISR - Towards Sustainability</v>
          </cell>
          <cell r="AA5" t="str">
            <v>Oui</v>
          </cell>
          <cell r="AB5" t="str">
            <v>Energies nouvelles/futures/alternatives</v>
          </cell>
          <cell r="AC5" t="str">
            <v>Oui</v>
          </cell>
          <cell r="AD5" t="str">
            <v>Non</v>
          </cell>
          <cell r="AE5" t="str">
            <v>Non</v>
          </cell>
          <cell r="AF5">
            <v>3</v>
          </cell>
          <cell r="AG5">
            <v>-1.6000000000000001E-3</v>
          </cell>
          <cell r="AH5">
            <v>348</v>
          </cell>
          <cell r="AI5">
            <v>1336</v>
          </cell>
          <cell r="AJ5">
            <v>0.05</v>
          </cell>
          <cell r="AK5">
            <v>90</v>
          </cell>
          <cell r="AL5">
            <v>1325</v>
          </cell>
          <cell r="AM5">
            <v>0.15479999999999999</v>
          </cell>
          <cell r="AN5">
            <v>0.16750000000000001</v>
          </cell>
          <cell r="AO5">
            <v>114</v>
          </cell>
          <cell r="AP5">
            <v>1302</v>
          </cell>
          <cell r="AQ5">
            <v>0.1202</v>
          </cell>
          <cell r="AR5">
            <v>0.25729999999999997</v>
          </cell>
          <cell r="AS5">
            <v>306</v>
          </cell>
          <cell r="AT5">
            <v>1178</v>
          </cell>
          <cell r="AU5">
            <v>0.17419999999999999</v>
          </cell>
          <cell r="AV5">
            <v>0.29609999999999997</v>
          </cell>
          <cell r="AW5">
            <v>239</v>
          </cell>
          <cell r="AX5">
            <v>1165</v>
          </cell>
          <cell r="AY5">
            <v>0.16900000000000001</v>
          </cell>
          <cell r="AZ5">
            <v>1.7811999999999999</v>
          </cell>
          <cell r="BA5">
            <v>0.1055</v>
          </cell>
          <cell r="BB5">
            <v>3.0880999999999998</v>
          </cell>
          <cell r="BC5">
            <v>8.5500000000000007E-2</v>
          </cell>
          <cell r="BD5">
            <v>1.2200000000000001E-2</v>
          </cell>
          <cell r="BE5">
            <v>1.1254</v>
          </cell>
          <cell r="BF5">
            <v>0.86429999999999996</v>
          </cell>
          <cell r="BG5">
            <v>1.3975</v>
          </cell>
          <cell r="BH5">
            <v>0.44829999999999998</v>
          </cell>
          <cell r="BI5">
            <v>2.5057</v>
          </cell>
          <cell r="BJ5">
            <v>1.1299999999999999</v>
          </cell>
          <cell r="BK5">
            <v>1.2589999999999999</v>
          </cell>
          <cell r="BL5">
            <v>0.29930000000000001</v>
          </cell>
          <cell r="BM5">
            <v>11</v>
          </cell>
          <cell r="BN5">
            <v>844</v>
          </cell>
          <cell r="BO5">
            <v>0.20519999999999999</v>
          </cell>
          <cell r="BP5">
            <v>1.4804999999999999</v>
          </cell>
          <cell r="BQ5">
            <v>1.1267</v>
          </cell>
          <cell r="BR5">
            <v>2.1669999999999998</v>
          </cell>
          <cell r="BS5">
            <v>0.32119999999999999</v>
          </cell>
          <cell r="BT5">
            <v>0.1305</v>
          </cell>
          <cell r="BU5">
            <v>0.91910000000000003</v>
          </cell>
          <cell r="BV5">
            <v>0.74660000000000004</v>
          </cell>
          <cell r="BW5">
            <v>0.9335</v>
          </cell>
          <cell r="BX5">
            <v>-1.171</v>
          </cell>
          <cell r="BY5">
            <v>7.609</v>
          </cell>
          <cell r="BZ5">
            <v>1.1212</v>
          </cell>
          <cell r="CA5">
            <v>0.88829999999999998</v>
          </cell>
          <cell r="CB5">
            <v>0.1885</v>
          </cell>
          <cell r="CC5">
            <v>22</v>
          </cell>
          <cell r="CD5">
            <v>664</v>
          </cell>
          <cell r="CE5">
            <v>0.17419999999999999</v>
          </cell>
          <cell r="CF5">
            <v>1.1055999999999999</v>
          </cell>
          <cell r="CG5">
            <v>0.5655</v>
          </cell>
          <cell r="CH5">
            <v>1.6178999999999999</v>
          </cell>
          <cell r="CI5">
            <v>0.32119999999999999</v>
          </cell>
          <cell r="CJ5">
            <v>5.74E-2</v>
          </cell>
          <cell r="CK5">
            <v>0.89300000000000002</v>
          </cell>
          <cell r="CL5">
            <v>0.81950000000000001</v>
          </cell>
          <cell r="CM5">
            <v>0.90910000000000002</v>
          </cell>
          <cell r="CN5">
            <v>-1.0368999999999999</v>
          </cell>
          <cell r="CO5">
            <v>9.0957000000000008</v>
          </cell>
          <cell r="CP5">
            <v>1.0038</v>
          </cell>
          <cell r="CQ5">
            <v>0.84660000000000002</v>
          </cell>
          <cell r="CR5">
            <v>0.1474</v>
          </cell>
          <cell r="CS5">
            <v>25</v>
          </cell>
          <cell r="CT5">
            <v>469</v>
          </cell>
          <cell r="CU5">
            <v>0.17369999999999999</v>
          </cell>
          <cell r="CV5">
            <v>0.86529999999999996</v>
          </cell>
          <cell r="CW5">
            <v>0.1837</v>
          </cell>
          <cell r="CX5">
            <v>1.2648999999999999</v>
          </cell>
          <cell r="CY5">
            <v>0.32119999999999999</v>
          </cell>
          <cell r="CZ5">
            <v>1.8200000000000001E-2</v>
          </cell>
          <cell r="DA5">
            <v>0.9163</v>
          </cell>
          <cell r="DB5">
            <v>0.83989999999999998</v>
          </cell>
          <cell r="DC5">
            <v>0.91690000000000005</v>
          </cell>
          <cell r="DD5">
            <v>-0.70389999999999997</v>
          </cell>
          <cell r="DE5">
            <v>5.9588000000000001</v>
          </cell>
          <cell r="DF5">
            <v>0.9859</v>
          </cell>
          <cell r="DG5">
            <v>0.92379999999999995</v>
          </cell>
          <cell r="DH5">
            <v>0.14430000000000001</v>
          </cell>
          <cell r="DI5">
            <v>68</v>
          </cell>
          <cell r="DJ5">
            <v>391</v>
          </cell>
          <cell r="DK5">
            <v>0.1643</v>
          </cell>
          <cell r="DL5">
            <v>0.8901</v>
          </cell>
          <cell r="DM5">
            <v>3.4200000000000001E-2</v>
          </cell>
          <cell r="DN5">
            <v>1.3063</v>
          </cell>
          <cell r="DO5">
            <v>0.32119999999999999</v>
          </cell>
          <cell r="DP5">
            <v>3.2000000000000002E-3</v>
          </cell>
          <cell r="DQ5">
            <v>0.91549999999999998</v>
          </cell>
          <cell r="DR5">
            <v>0.83389999999999997</v>
          </cell>
          <cell r="DS5">
            <v>0.92200000000000004</v>
          </cell>
          <cell r="DT5">
            <v>-0.67279999999999995</v>
          </cell>
          <cell r="DU5">
            <v>6.0967000000000002</v>
          </cell>
          <cell r="DV5">
            <v>0.96530000000000005</v>
          </cell>
          <cell r="DW5">
            <v>0.93500000000000005</v>
          </cell>
          <cell r="DX5">
            <v>44530</v>
          </cell>
          <cell r="DY5" t="str">
            <v>N/A</v>
          </cell>
          <cell r="DZ5" t="str">
            <v>N/A</v>
          </cell>
          <cell r="EA5" t="str">
            <v>N/A</v>
          </cell>
          <cell r="EB5" t="str">
            <v>N/A</v>
          </cell>
          <cell r="EC5" t="str">
            <v>N/A</v>
          </cell>
          <cell r="ED5" t="str">
            <v>N/A</v>
          </cell>
          <cell r="EE5" t="str">
            <v>N/A</v>
          </cell>
          <cell r="EF5" t="str">
            <v>N/A</v>
          </cell>
          <cell r="EG5">
            <v>0.4178</v>
          </cell>
          <cell r="EH5">
            <v>-0.51300000000000001</v>
          </cell>
          <cell r="EI5">
            <v>0.1845</v>
          </cell>
          <cell r="EJ5">
            <v>-5.7599999999999998E-2</v>
          </cell>
          <cell r="EK5">
            <v>-0.1835</v>
          </cell>
          <cell r="EL5">
            <v>2.63E-2</v>
          </cell>
          <cell r="EM5">
            <v>0.22489999999999999</v>
          </cell>
          <cell r="EN5">
            <v>0.1095</v>
          </cell>
          <cell r="EO5">
            <v>0.09</v>
          </cell>
          <cell r="EP5">
            <v>5.1900000000000002E-2</v>
          </cell>
          <cell r="EQ5">
            <v>0.1038</v>
          </cell>
          <cell r="ER5">
            <v>-9.06E-2</v>
          </cell>
          <cell r="ES5">
            <v>0.33539999999999998</v>
          </cell>
          <cell r="ET5">
            <v>0.38719999999999999</v>
          </cell>
        </row>
        <row r="6">
          <cell r="C6" t="str">
            <v>LU0252967533</v>
          </cell>
          <cell r="D6" t="str">
            <v>EUR</v>
          </cell>
          <cell r="E6" t="str">
            <v>BlackRock (Luxembourg) S.A.</v>
          </cell>
          <cell r="F6" t="str">
            <v>Act. Pays Emerg. Europe + Russie</v>
          </cell>
          <cell r="G6" t="str">
            <v>N/A</v>
          </cell>
          <cell r="H6">
            <v>4</v>
          </cell>
          <cell r="I6">
            <v>65</v>
          </cell>
          <cell r="J6">
            <v>6</v>
          </cell>
          <cell r="K6" t="str">
            <v>Non</v>
          </cell>
          <cell r="L6" t="str">
            <v>Non</v>
          </cell>
          <cell r="M6">
            <v>145.16999999999999</v>
          </cell>
          <cell r="N6">
            <v>-2.3E-3</v>
          </cell>
          <cell r="O6">
            <v>-0.10340000000000001</v>
          </cell>
          <cell r="P6">
            <v>-6.9800000000000001E-2</v>
          </cell>
          <cell r="Q6">
            <v>-2.3E-2</v>
          </cell>
          <cell r="R6">
            <v>0.21279999999999999</v>
          </cell>
          <cell r="S6">
            <v>0.2102</v>
          </cell>
          <cell r="T6">
            <v>0.38469999999999999</v>
          </cell>
          <cell r="U6">
            <v>0.40300000000000002</v>
          </cell>
          <cell r="V6">
            <v>0.51819999999999999</v>
          </cell>
          <cell r="W6">
            <v>44544</v>
          </cell>
          <cell r="X6" t="str">
            <v>MSCI Emerging Markets Europe 10/40 Index (EUR)</v>
          </cell>
          <cell r="Y6">
            <v>0</v>
          </cell>
          <cell r="Z6" t="str">
            <v>N/A</v>
          </cell>
          <cell r="AA6" t="str">
            <v>Non</v>
          </cell>
          <cell r="AB6" t="str">
            <v>N/A</v>
          </cell>
          <cell r="AC6" t="str">
            <v>Non</v>
          </cell>
          <cell r="AD6" t="str">
            <v>Non</v>
          </cell>
          <cell r="AE6" t="str">
            <v>Non</v>
          </cell>
          <cell r="AF6">
            <v>0</v>
          </cell>
          <cell r="AG6">
            <v>-0.112</v>
          </cell>
          <cell r="AH6">
            <v>22</v>
          </cell>
          <cell r="AI6">
            <v>22</v>
          </cell>
          <cell r="AJ6">
            <v>-2.1700000000000001E-2</v>
          </cell>
          <cell r="AK6">
            <v>12</v>
          </cell>
          <cell r="AL6">
            <v>22</v>
          </cell>
          <cell r="AM6">
            <v>0.21010000000000001</v>
          </cell>
          <cell r="AN6">
            <v>4.8300000000000003E-2</v>
          </cell>
          <cell r="AO6">
            <v>18</v>
          </cell>
          <cell r="AP6">
            <v>22</v>
          </cell>
          <cell r="AQ6">
            <v>0.1734</v>
          </cell>
          <cell r="AR6">
            <v>0.24390000000000001</v>
          </cell>
          <cell r="AS6">
            <v>9</v>
          </cell>
          <cell r="AT6">
            <v>22</v>
          </cell>
          <cell r="AU6">
            <v>0.1857</v>
          </cell>
          <cell r="AV6">
            <v>0.36180000000000001</v>
          </cell>
          <cell r="AW6">
            <v>4</v>
          </cell>
          <cell r="AX6">
            <v>22</v>
          </cell>
          <cell r="AY6">
            <v>0.1845</v>
          </cell>
          <cell r="AZ6">
            <v>1.9876</v>
          </cell>
          <cell r="BA6">
            <v>0.56769999999999998</v>
          </cell>
          <cell r="BB6">
            <v>3.2383999999999999</v>
          </cell>
          <cell r="BC6">
            <v>0.14610000000000001</v>
          </cell>
          <cell r="BD6">
            <v>3.0099999999999998E-2</v>
          </cell>
          <cell r="BE6">
            <v>0.92889999999999995</v>
          </cell>
          <cell r="BF6">
            <v>0.87529999999999997</v>
          </cell>
          <cell r="BG6">
            <v>1.0251999999999999</v>
          </cell>
          <cell r="BH6">
            <v>-0.25740000000000002</v>
          </cell>
          <cell r="BI6">
            <v>0.66459999999999997</v>
          </cell>
          <cell r="BJ6">
            <v>0.96120000000000005</v>
          </cell>
          <cell r="BK6">
            <v>0.85189999999999999</v>
          </cell>
          <cell r="BL6">
            <v>0.1177</v>
          </cell>
          <cell r="BM6">
            <v>6</v>
          </cell>
          <cell r="BN6">
            <v>22</v>
          </cell>
          <cell r="BO6">
            <v>0.2432</v>
          </cell>
          <cell r="BP6">
            <v>0.50229999999999997</v>
          </cell>
          <cell r="BQ6">
            <v>0.4803</v>
          </cell>
          <cell r="BR6">
            <v>0.66390000000000005</v>
          </cell>
          <cell r="BS6">
            <v>0.47039999999999998</v>
          </cell>
          <cell r="BT6">
            <v>2.9899999999999999E-2</v>
          </cell>
          <cell r="BU6">
            <v>0.94440000000000002</v>
          </cell>
          <cell r="BV6">
            <v>0.93410000000000004</v>
          </cell>
          <cell r="BW6">
            <v>0.95940000000000003</v>
          </cell>
          <cell r="BX6">
            <v>-1.6102000000000001</v>
          </cell>
          <cell r="BY6">
            <v>8.6216000000000008</v>
          </cell>
          <cell r="BZ6">
            <v>0.9667</v>
          </cell>
          <cell r="CA6">
            <v>0.9093</v>
          </cell>
          <cell r="CB6">
            <v>9.0200000000000002E-2</v>
          </cell>
          <cell r="CC6">
            <v>6</v>
          </cell>
          <cell r="CD6">
            <v>21</v>
          </cell>
          <cell r="CE6">
            <v>0.21149999999999999</v>
          </cell>
          <cell r="CF6">
            <v>0.44619999999999999</v>
          </cell>
          <cell r="CG6">
            <v>0.253</v>
          </cell>
          <cell r="CH6">
            <v>0.60019999999999996</v>
          </cell>
          <cell r="CI6">
            <v>0.47039999999999998</v>
          </cell>
          <cell r="CJ6">
            <v>1.4999999999999999E-2</v>
          </cell>
          <cell r="CK6">
            <v>0.93110000000000004</v>
          </cell>
          <cell r="CL6">
            <v>0.93830000000000002</v>
          </cell>
          <cell r="CM6">
            <v>0.95699999999999996</v>
          </cell>
          <cell r="CN6">
            <v>-1.4751000000000001</v>
          </cell>
          <cell r="CO6">
            <v>9.3887999999999998</v>
          </cell>
          <cell r="CP6">
            <v>0.93089999999999995</v>
          </cell>
          <cell r="CQ6">
            <v>0.88929999999999998</v>
          </cell>
          <cell r="CR6">
            <v>5.2600000000000001E-2</v>
          </cell>
          <cell r="CS6">
            <v>3</v>
          </cell>
          <cell r="CT6">
            <v>20</v>
          </cell>
          <cell r="CU6">
            <v>0.22839999999999999</v>
          </cell>
          <cell r="CV6">
            <v>0.24310000000000001</v>
          </cell>
          <cell r="CW6">
            <v>0.37409999999999999</v>
          </cell>
          <cell r="CX6">
            <v>0.34160000000000001</v>
          </cell>
          <cell r="CY6">
            <v>0.47039999999999998</v>
          </cell>
          <cell r="CZ6">
            <v>2.6599999999999999E-2</v>
          </cell>
          <cell r="DA6">
            <v>0.93830000000000002</v>
          </cell>
          <cell r="DB6">
            <v>0.95920000000000005</v>
          </cell>
          <cell r="DC6">
            <v>0.9496</v>
          </cell>
          <cell r="DD6">
            <v>-0.5907</v>
          </cell>
          <cell r="DE6">
            <v>4.7667999999999999</v>
          </cell>
          <cell r="DF6">
            <v>0.9496</v>
          </cell>
          <cell r="DG6">
            <v>0.90069999999999995</v>
          </cell>
          <cell r="DH6">
            <v>5.3800000000000001E-2</v>
          </cell>
          <cell r="DI6">
            <v>5</v>
          </cell>
          <cell r="DJ6">
            <v>19</v>
          </cell>
          <cell r="DK6">
            <v>0.21729999999999999</v>
          </cell>
          <cell r="DL6">
            <v>0.25690000000000002</v>
          </cell>
          <cell r="DM6">
            <v>0.35520000000000002</v>
          </cell>
          <cell r="DN6">
            <v>0.36280000000000001</v>
          </cell>
          <cell r="DO6">
            <v>0.47039999999999998</v>
          </cell>
          <cell r="DP6">
            <v>2.4799999999999999E-2</v>
          </cell>
          <cell r="DQ6">
            <v>0.92759999999999998</v>
          </cell>
          <cell r="DR6">
            <v>0.95099999999999996</v>
          </cell>
          <cell r="DS6">
            <v>0.93140000000000001</v>
          </cell>
          <cell r="DT6">
            <v>-0.56530000000000002</v>
          </cell>
          <cell r="DU6">
            <v>4.7542999999999997</v>
          </cell>
          <cell r="DV6">
            <v>0.94020000000000004</v>
          </cell>
          <cell r="DW6">
            <v>0.89539999999999997</v>
          </cell>
          <cell r="DX6">
            <v>44530</v>
          </cell>
          <cell r="DY6" t="str">
            <v>N/A</v>
          </cell>
          <cell r="DZ6" t="str">
            <v>N/A</v>
          </cell>
          <cell r="EA6" t="str">
            <v>N/A</v>
          </cell>
          <cell r="EB6" t="str">
            <v>N/A</v>
          </cell>
          <cell r="EC6" t="str">
            <v>N/A</v>
          </cell>
          <cell r="ED6" t="str">
            <v>N/A</v>
          </cell>
          <cell r="EE6" t="str">
            <v>N/A</v>
          </cell>
          <cell r="EF6" t="str">
            <v>N/A</v>
          </cell>
          <cell r="EG6">
            <v>0.21379999999999999</v>
          </cell>
          <cell r="EH6">
            <v>-0.67720000000000002</v>
          </cell>
          <cell r="EI6">
            <v>0.89259999999999995</v>
          </cell>
          <cell r="EJ6">
            <v>0.29970000000000002</v>
          </cell>
          <cell r="EK6">
            <v>-0.2392</v>
          </cell>
          <cell r="EL6">
            <v>0.19839999999999999</v>
          </cell>
          <cell r="EM6">
            <v>-3.78E-2</v>
          </cell>
          <cell r="EN6">
            <v>-0.13669999999999999</v>
          </cell>
          <cell r="EO6">
            <v>1.0200000000000001E-2</v>
          </cell>
          <cell r="EP6">
            <v>0.26100000000000001</v>
          </cell>
          <cell r="EQ6">
            <v>8.6699999999999999E-2</v>
          </cell>
          <cell r="ER6">
            <v>-0.1095</v>
          </cell>
          <cell r="ES6">
            <v>0.34200000000000003</v>
          </cell>
          <cell r="ET6">
            <v>-0.1203</v>
          </cell>
        </row>
        <row r="7">
          <cell r="C7" t="str">
            <v>LU0252965164</v>
          </cell>
          <cell r="D7" t="str">
            <v>EUR</v>
          </cell>
          <cell r="E7" t="str">
            <v>BlackRock (Luxembourg) S.A.</v>
          </cell>
          <cell r="F7" t="str">
            <v>Act. Pays Emerg. Am. Sud</v>
          </cell>
          <cell r="G7" t="str">
            <v>N/A</v>
          </cell>
          <cell r="H7">
            <v>1</v>
          </cell>
          <cell r="I7">
            <v>30</v>
          </cell>
          <cell r="J7">
            <v>7</v>
          </cell>
          <cell r="K7" t="str">
            <v>Non</v>
          </cell>
          <cell r="L7" t="str">
            <v>Non</v>
          </cell>
          <cell r="M7">
            <v>52.29</v>
          </cell>
          <cell r="N7">
            <v>-1.6899999999999998E-2</v>
          </cell>
          <cell r="O7">
            <v>-1.95E-2</v>
          </cell>
          <cell r="P7">
            <v>-9.5500000000000002E-2</v>
          </cell>
          <cell r="Q7">
            <v>-0.16200000000000001</v>
          </cell>
          <cell r="R7">
            <v>-0.1012</v>
          </cell>
          <cell r="S7">
            <v>-9.3899999999999997E-2</v>
          </cell>
          <cell r="T7">
            <v>-0.1716</v>
          </cell>
          <cell r="U7">
            <v>-5.7000000000000002E-2</v>
          </cell>
          <cell r="V7">
            <v>-1.9300000000000001E-2</v>
          </cell>
          <cell r="W7">
            <v>44544</v>
          </cell>
          <cell r="X7" t="str">
            <v>MSCI Emerging Markets Latin America</v>
          </cell>
          <cell r="Y7">
            <v>0</v>
          </cell>
          <cell r="Z7" t="str">
            <v>N/A</v>
          </cell>
          <cell r="AA7" t="str">
            <v>Non</v>
          </cell>
          <cell r="AB7" t="str">
            <v>N/A</v>
          </cell>
          <cell r="AC7" t="str">
            <v>Non</v>
          </cell>
          <cell r="AD7" t="str">
            <v>Non</v>
          </cell>
          <cell r="AE7" t="str">
            <v>Non</v>
          </cell>
          <cell r="AF7">
            <v>0</v>
          </cell>
          <cell r="AG7">
            <v>-1.7299999999999999E-2</v>
          </cell>
          <cell r="AH7">
            <v>15</v>
          </cell>
          <cell r="AI7">
            <v>33</v>
          </cell>
          <cell r="AJ7">
            <v>-0.15970000000000001</v>
          </cell>
          <cell r="AK7">
            <v>20</v>
          </cell>
          <cell r="AL7">
            <v>33</v>
          </cell>
          <cell r="AM7">
            <v>0.19059999999999999</v>
          </cell>
          <cell r="AN7">
            <v>-0.17130000000000001</v>
          </cell>
          <cell r="AO7">
            <v>24</v>
          </cell>
          <cell r="AP7">
            <v>33</v>
          </cell>
          <cell r="AQ7">
            <v>0.21099999999999999</v>
          </cell>
          <cell r="AR7">
            <v>-0.13289999999999999</v>
          </cell>
          <cell r="AS7">
            <v>26</v>
          </cell>
          <cell r="AT7">
            <v>33</v>
          </cell>
          <cell r="AU7">
            <v>0.20469999999999999</v>
          </cell>
          <cell r="AV7">
            <v>-6.5699999999999995E-2</v>
          </cell>
          <cell r="AW7">
            <v>25</v>
          </cell>
          <cell r="AX7">
            <v>33</v>
          </cell>
          <cell r="AY7">
            <v>0.2034</v>
          </cell>
          <cell r="AZ7">
            <v>-0.29920000000000002</v>
          </cell>
          <cell r="BA7">
            <v>-0.93259999999999998</v>
          </cell>
          <cell r="BB7">
            <v>-0.39889999999999998</v>
          </cell>
          <cell r="BC7">
            <v>0.22009999999999999</v>
          </cell>
          <cell r="BD7">
            <v>-8.9200000000000002E-2</v>
          </cell>
          <cell r="BE7">
            <v>0.82350000000000001</v>
          </cell>
          <cell r="BF7">
            <v>0.79269999999999996</v>
          </cell>
          <cell r="BG7">
            <v>0.9657</v>
          </cell>
          <cell r="BH7">
            <v>-0.2422</v>
          </cell>
          <cell r="BI7">
            <v>3.3700000000000001E-2</v>
          </cell>
          <cell r="BJ7">
            <v>0.73680000000000001</v>
          </cell>
          <cell r="BK7">
            <v>0.85029999999999994</v>
          </cell>
          <cell r="BL7">
            <v>-7.8299999999999995E-2</v>
          </cell>
          <cell r="BM7">
            <v>27</v>
          </cell>
          <cell r="BN7">
            <v>31</v>
          </cell>
          <cell r="BO7">
            <v>0.29430000000000001</v>
          </cell>
          <cell r="BP7">
            <v>-0.251</v>
          </cell>
          <cell r="BQ7">
            <v>-0.29420000000000002</v>
          </cell>
          <cell r="BR7">
            <v>-0.34179999999999999</v>
          </cell>
          <cell r="BS7">
            <v>0.51349999999999996</v>
          </cell>
          <cell r="BT7">
            <v>-3.3300000000000003E-2</v>
          </cell>
          <cell r="BU7">
            <v>0.91739999999999999</v>
          </cell>
          <cell r="BV7">
            <v>1.0208999999999999</v>
          </cell>
          <cell r="BW7">
            <v>0.89119999999999999</v>
          </cell>
          <cell r="BX7">
            <v>-0.29010000000000002</v>
          </cell>
          <cell r="BY7">
            <v>5.4207999999999998</v>
          </cell>
          <cell r="BZ7">
            <v>0.8649</v>
          </cell>
          <cell r="CA7">
            <v>0.91359999999999997</v>
          </cell>
          <cell r="CB7">
            <v>-2.1999999999999999E-2</v>
          </cell>
          <cell r="CC7">
            <v>20</v>
          </cell>
          <cell r="CD7">
            <v>29</v>
          </cell>
          <cell r="CE7">
            <v>0.26</v>
          </cell>
          <cell r="CF7">
            <v>-6.8599999999999994E-2</v>
          </cell>
          <cell r="CG7">
            <v>-0.13850000000000001</v>
          </cell>
          <cell r="CH7">
            <v>-9.3799999999999994E-2</v>
          </cell>
          <cell r="CI7">
            <v>0.51349999999999996</v>
          </cell>
          <cell r="CJ7">
            <v>-1.3599999999999999E-2</v>
          </cell>
          <cell r="CK7">
            <v>0.93710000000000004</v>
          </cell>
          <cell r="CL7">
            <v>0.97899999999999998</v>
          </cell>
          <cell r="CM7">
            <v>0.91449999999999998</v>
          </cell>
          <cell r="CN7">
            <v>-0.41980000000000001</v>
          </cell>
          <cell r="CO7">
            <v>5.8377999999999997</v>
          </cell>
          <cell r="CP7">
            <v>0.92520000000000002</v>
          </cell>
          <cell r="CQ7">
            <v>0.93920000000000003</v>
          </cell>
          <cell r="CR7">
            <v>-1.23E-2</v>
          </cell>
          <cell r="CS7">
            <v>12</v>
          </cell>
          <cell r="CT7">
            <v>26</v>
          </cell>
          <cell r="CU7">
            <v>0.25679999999999997</v>
          </cell>
          <cell r="CV7">
            <v>-3.6499999999999998E-2</v>
          </cell>
          <cell r="CW7">
            <v>-4.7699999999999999E-2</v>
          </cell>
          <cell r="CX7">
            <v>-5.0999999999999997E-2</v>
          </cell>
          <cell r="CY7">
            <v>0.51349999999999996</v>
          </cell>
          <cell r="CZ7">
            <v>-4.7000000000000002E-3</v>
          </cell>
          <cell r="DA7">
            <v>0.91410000000000002</v>
          </cell>
          <cell r="DB7">
            <v>0.90229999999999999</v>
          </cell>
          <cell r="DC7">
            <v>0.90539999999999998</v>
          </cell>
          <cell r="DD7">
            <v>-0.24260000000000001</v>
          </cell>
          <cell r="DE7">
            <v>3.7109000000000001</v>
          </cell>
          <cell r="DF7">
            <v>0.92020000000000002</v>
          </cell>
          <cell r="DG7">
            <v>0.92510000000000003</v>
          </cell>
          <cell r="DH7">
            <v>-1.8700000000000001E-2</v>
          </cell>
          <cell r="DI7">
            <v>15</v>
          </cell>
          <cell r="DJ7">
            <v>21</v>
          </cell>
          <cell r="DK7">
            <v>0.24340000000000001</v>
          </cell>
          <cell r="DL7">
            <v>-6.88E-2</v>
          </cell>
          <cell r="DM7">
            <v>-6.5000000000000002E-2</v>
          </cell>
          <cell r="DN7">
            <v>-9.5299999999999996E-2</v>
          </cell>
          <cell r="DO7">
            <v>0.51349999999999996</v>
          </cell>
          <cell r="DP7">
            <v>-6.1000000000000004E-3</v>
          </cell>
          <cell r="DQ7">
            <v>0.91910000000000003</v>
          </cell>
          <cell r="DR7">
            <v>0.88870000000000005</v>
          </cell>
          <cell r="DS7">
            <v>0.91839999999999999</v>
          </cell>
          <cell r="DT7">
            <v>-0.26119999999999999</v>
          </cell>
          <cell r="DU7">
            <v>3.8614000000000002</v>
          </cell>
          <cell r="DV7">
            <v>0.92789999999999995</v>
          </cell>
          <cell r="DW7">
            <v>0.93530000000000002</v>
          </cell>
          <cell r="DX7">
            <v>44530</v>
          </cell>
          <cell r="DY7" t="str">
            <v>N/A</v>
          </cell>
          <cell r="DZ7" t="str">
            <v>N/A</v>
          </cell>
          <cell r="EA7" t="str">
            <v>N/A</v>
          </cell>
          <cell r="EB7" t="str">
            <v>N/A</v>
          </cell>
          <cell r="EC7" t="str">
            <v>N/A</v>
          </cell>
          <cell r="ED7" t="str">
            <v>N/A</v>
          </cell>
          <cell r="EE7" t="str">
            <v>N/A</v>
          </cell>
          <cell r="EF7" t="str">
            <v>N/A</v>
          </cell>
          <cell r="EG7">
            <v>0.27029999999999998</v>
          </cell>
          <cell r="EH7">
            <v>-0.5242</v>
          </cell>
          <cell r="EI7">
            <v>1.1619999999999999</v>
          </cell>
          <cell r="EJ7">
            <v>0.26519999999999999</v>
          </cell>
          <cell r="EK7">
            <v>-0.20680000000000001</v>
          </cell>
          <cell r="EL7">
            <v>4.4600000000000001E-2</v>
          </cell>
          <cell r="EM7">
            <v>-0.1651</v>
          </cell>
          <cell r="EN7">
            <v>3.6499999999999998E-2</v>
          </cell>
          <cell r="EO7">
            <v>-0.22170000000000001</v>
          </cell>
          <cell r="EP7">
            <v>0.2989</v>
          </cell>
          <cell r="EQ7">
            <v>0.11219999999999999</v>
          </cell>
          <cell r="ER7">
            <v>1.9199999999999998E-2</v>
          </cell>
          <cell r="ES7">
            <v>0.2001</v>
          </cell>
          <cell r="ET7">
            <v>-0.24340000000000001</v>
          </cell>
        </row>
        <row r="8">
          <cell r="C8" t="str">
            <v>LU0252963979</v>
          </cell>
          <cell r="D8" t="str">
            <v>EUR</v>
          </cell>
          <cell r="E8" t="str">
            <v>BlackRock (Luxembourg) S.A.</v>
          </cell>
          <cell r="F8" t="str">
            <v>Act. Etats-Unis</v>
          </cell>
          <cell r="G8" t="str">
            <v>N/A</v>
          </cell>
          <cell r="H8">
            <v>3</v>
          </cell>
          <cell r="I8">
            <v>62</v>
          </cell>
          <cell r="J8">
            <v>6</v>
          </cell>
          <cell r="K8" t="str">
            <v>Non</v>
          </cell>
          <cell r="L8" t="str">
            <v>Non</v>
          </cell>
          <cell r="M8">
            <v>56.13</v>
          </cell>
          <cell r="N8">
            <v>-6.7000000000000002E-3</v>
          </cell>
          <cell r="O8">
            <v>-1.21E-2</v>
          </cell>
          <cell r="P8">
            <v>7.6899999999999996E-2</v>
          </cell>
          <cell r="Q8">
            <v>0.11550000000000001</v>
          </cell>
          <cell r="R8">
            <v>0.32440000000000002</v>
          </cell>
          <cell r="S8">
            <v>0.32569999999999999</v>
          </cell>
          <cell r="T8">
            <v>0.74319999999999997</v>
          </cell>
          <cell r="U8">
            <v>0.97219999999999995</v>
          </cell>
          <cell r="V8">
            <v>2.2902</v>
          </cell>
          <cell r="W8">
            <v>44544</v>
          </cell>
          <cell r="X8" t="str">
            <v>Russell 1000 Index (USD)</v>
          </cell>
          <cell r="Y8">
            <v>0</v>
          </cell>
          <cell r="Z8" t="str">
            <v>N/A</v>
          </cell>
          <cell r="AA8" t="str">
            <v>Non</v>
          </cell>
          <cell r="AB8" t="str">
            <v>N/A</v>
          </cell>
          <cell r="AC8" t="str">
            <v>Non</v>
          </cell>
          <cell r="AD8" t="str">
            <v>Non</v>
          </cell>
          <cell r="AE8" t="str">
            <v>Non</v>
          </cell>
          <cell r="AF8">
            <v>0</v>
          </cell>
          <cell r="AG8">
            <v>8.9999999999999993E-3</v>
          </cell>
          <cell r="AH8">
            <v>124</v>
          </cell>
          <cell r="AI8">
            <v>434</v>
          </cell>
          <cell r="AJ8">
            <v>4.58E-2</v>
          </cell>
          <cell r="AK8">
            <v>216</v>
          </cell>
          <cell r="AL8">
            <v>433</v>
          </cell>
          <cell r="AM8">
            <v>0.10150000000000001</v>
          </cell>
          <cell r="AN8">
            <v>0.10929999999999999</v>
          </cell>
          <cell r="AO8">
            <v>338</v>
          </cell>
          <cell r="AP8">
            <v>425</v>
          </cell>
          <cell r="AQ8">
            <v>8.0799999999999997E-2</v>
          </cell>
          <cell r="AR8">
            <v>0.29849999999999999</v>
          </cell>
          <cell r="AS8">
            <v>231</v>
          </cell>
          <cell r="AT8">
            <v>398</v>
          </cell>
          <cell r="AU8">
            <v>0.1031</v>
          </cell>
          <cell r="AV8">
            <v>0.29730000000000001</v>
          </cell>
          <cell r="AW8">
            <v>276</v>
          </cell>
          <cell r="AX8">
            <v>397</v>
          </cell>
          <cell r="AY8">
            <v>9.9900000000000003E-2</v>
          </cell>
          <cell r="AZ8">
            <v>3.0245000000000002</v>
          </cell>
          <cell r="BA8">
            <v>-0.60040000000000004</v>
          </cell>
          <cell r="BB8">
            <v>6.3497000000000003</v>
          </cell>
          <cell r="BC8">
            <v>4.3700000000000003E-2</v>
          </cell>
          <cell r="BD8">
            <v>-3.8100000000000002E-2</v>
          </cell>
          <cell r="BE8">
            <v>0.71589999999999998</v>
          </cell>
          <cell r="BF8">
            <v>0.80669999999999997</v>
          </cell>
          <cell r="BG8">
            <v>0.96199999999999997</v>
          </cell>
          <cell r="BH8">
            <v>0.50390000000000001</v>
          </cell>
          <cell r="BI8">
            <v>0.86870000000000003</v>
          </cell>
          <cell r="BJ8">
            <v>0.7258</v>
          </cell>
          <cell r="BK8">
            <v>0.48209999999999997</v>
          </cell>
          <cell r="BL8">
            <v>0.17749999999999999</v>
          </cell>
          <cell r="BM8">
            <v>225</v>
          </cell>
          <cell r="BN8">
            <v>337</v>
          </cell>
          <cell r="BO8">
            <v>0.182</v>
          </cell>
          <cell r="BP8">
            <v>0.99970000000000003</v>
          </cell>
          <cell r="BQ8">
            <v>-0.22689999999999999</v>
          </cell>
          <cell r="BR8">
            <v>1.3431</v>
          </cell>
          <cell r="BS8">
            <v>0.32829999999999998</v>
          </cell>
          <cell r="BT8">
            <v>-2.7199999999999998E-2</v>
          </cell>
          <cell r="BU8">
            <v>0.73880000000000001</v>
          </cell>
          <cell r="BV8">
            <v>0.66879999999999995</v>
          </cell>
          <cell r="BW8">
            <v>0.8206</v>
          </cell>
          <cell r="BX8">
            <v>-1.8027</v>
          </cell>
          <cell r="BY8">
            <v>11.289199999999999</v>
          </cell>
          <cell r="BZ8">
            <v>0.74880000000000002</v>
          </cell>
          <cell r="CA8">
            <v>0.67949999999999999</v>
          </cell>
          <cell r="CB8">
            <v>0.1469</v>
          </cell>
          <cell r="CC8">
            <v>152</v>
          </cell>
          <cell r="CD8">
            <v>285</v>
          </cell>
          <cell r="CE8">
            <v>0.16189999999999999</v>
          </cell>
          <cell r="CF8">
            <v>0.93300000000000005</v>
          </cell>
          <cell r="CG8">
            <v>-0.13850000000000001</v>
          </cell>
          <cell r="CH8">
            <v>1.2732000000000001</v>
          </cell>
          <cell r="CI8">
            <v>0.32829999999999998</v>
          </cell>
          <cell r="CJ8">
            <v>-1.4E-2</v>
          </cell>
          <cell r="CK8">
            <v>0.76590000000000003</v>
          </cell>
          <cell r="CL8">
            <v>0.69220000000000004</v>
          </cell>
          <cell r="CM8">
            <v>0.82950000000000002</v>
          </cell>
          <cell r="CN8">
            <v>-1.6052</v>
          </cell>
          <cell r="CO8">
            <v>10.8965</v>
          </cell>
          <cell r="CP8">
            <v>0.79190000000000005</v>
          </cell>
          <cell r="CQ8">
            <v>0.73129999999999995</v>
          </cell>
          <cell r="CR8">
            <v>0.15329999999999999</v>
          </cell>
          <cell r="CS8">
            <v>95</v>
          </cell>
          <cell r="CT8">
            <v>201</v>
          </cell>
          <cell r="CU8">
            <v>0.16600000000000001</v>
          </cell>
          <cell r="CV8">
            <v>0.94130000000000003</v>
          </cell>
          <cell r="CW8">
            <v>-0.1321</v>
          </cell>
          <cell r="CX8">
            <v>1.3446</v>
          </cell>
          <cell r="CY8">
            <v>0.32829999999999998</v>
          </cell>
          <cell r="CZ8">
            <v>-1.29E-2</v>
          </cell>
          <cell r="DA8">
            <v>0.82120000000000004</v>
          </cell>
          <cell r="DB8">
            <v>0.80189999999999995</v>
          </cell>
          <cell r="DC8">
            <v>0.83709999999999996</v>
          </cell>
          <cell r="DD8">
            <v>-0.94620000000000004</v>
          </cell>
          <cell r="DE8">
            <v>6.2850000000000001</v>
          </cell>
          <cell r="DF8">
            <v>0.84689999999999999</v>
          </cell>
          <cell r="DG8">
            <v>0.80049999999999999</v>
          </cell>
          <cell r="DH8">
            <v>0.16539999999999999</v>
          </cell>
          <cell r="DI8">
            <v>72</v>
          </cell>
          <cell r="DJ8">
            <v>169</v>
          </cell>
          <cell r="DK8">
            <v>0.1593</v>
          </cell>
          <cell r="DL8">
            <v>1.0507</v>
          </cell>
          <cell r="DM8">
            <v>-0.1105</v>
          </cell>
          <cell r="DN8">
            <v>1.5237000000000001</v>
          </cell>
          <cell r="DO8">
            <v>0.32829999999999998</v>
          </cell>
          <cell r="DP8">
            <v>-1.0200000000000001E-2</v>
          </cell>
          <cell r="DQ8">
            <v>0.83509999999999995</v>
          </cell>
          <cell r="DR8">
            <v>0.80110000000000003</v>
          </cell>
          <cell r="DS8">
            <v>0.83930000000000005</v>
          </cell>
          <cell r="DT8">
            <v>-0.87409999999999999</v>
          </cell>
          <cell r="DU8">
            <v>5.9924999999999997</v>
          </cell>
          <cell r="DV8">
            <v>0.87070000000000003</v>
          </cell>
          <cell r="DW8">
            <v>0.82989999999999997</v>
          </cell>
          <cell r="DX8">
            <v>44530</v>
          </cell>
          <cell r="DY8" t="str">
            <v>N/A</v>
          </cell>
          <cell r="DZ8" t="str">
            <v>N/A</v>
          </cell>
          <cell r="EA8" t="str">
            <v>N/A</v>
          </cell>
          <cell r="EB8" t="str">
            <v>N/A</v>
          </cell>
          <cell r="EC8" t="str">
            <v>N/A</v>
          </cell>
          <cell r="ED8" t="str">
            <v>N/A</v>
          </cell>
          <cell r="EE8" t="str">
            <v>N/A</v>
          </cell>
          <cell r="EF8" t="str">
            <v>N/A</v>
          </cell>
          <cell r="EG8">
            <v>-4.02E-2</v>
          </cell>
          <cell r="EH8">
            <v>-0.36080000000000001</v>
          </cell>
          <cell r="EI8">
            <v>0.2092</v>
          </cell>
          <cell r="EJ8">
            <v>0.16059999999999999</v>
          </cell>
          <cell r="EK8">
            <v>3.85E-2</v>
          </cell>
          <cell r="EL8">
            <v>8.9899999999999994E-2</v>
          </cell>
          <cell r="EM8">
            <v>0.28439999999999999</v>
          </cell>
          <cell r="EN8">
            <v>0.28170000000000001</v>
          </cell>
          <cell r="EO8">
            <v>0.1077</v>
          </cell>
          <cell r="EP8">
            <v>0.12620000000000001</v>
          </cell>
          <cell r="EQ8">
            <v>0.10390000000000001</v>
          </cell>
          <cell r="ER8">
            <v>-3.73E-2</v>
          </cell>
          <cell r="ES8">
            <v>0.30009999999999998</v>
          </cell>
          <cell r="ET8">
            <v>8.0799999999999997E-2</v>
          </cell>
        </row>
        <row r="9">
          <cell r="C9" t="str">
            <v>LU0252963383</v>
          </cell>
          <cell r="D9" t="str">
            <v>EUR</v>
          </cell>
          <cell r="E9" t="str">
            <v>BlackRock (Luxembourg) S.A.</v>
          </cell>
          <cell r="F9" t="str">
            <v>Act. Sect. Energ/Mat Prem/Or</v>
          </cell>
          <cell r="G9" t="str">
            <v>N/A</v>
          </cell>
          <cell r="H9">
            <v>5</v>
          </cell>
          <cell r="I9">
            <v>47</v>
          </cell>
          <cell r="J9">
            <v>6</v>
          </cell>
          <cell r="K9" t="str">
            <v>Non</v>
          </cell>
          <cell r="L9" t="str">
            <v>Non</v>
          </cell>
          <cell r="M9">
            <v>60.3</v>
          </cell>
          <cell r="N9">
            <v>1.09E-2</v>
          </cell>
          <cell r="O9">
            <v>1.34E-2</v>
          </cell>
          <cell r="P9">
            <v>5.0500000000000003E-2</v>
          </cell>
          <cell r="Q9">
            <v>1.8E-3</v>
          </cell>
          <cell r="R9">
            <v>0.22209999999999999</v>
          </cell>
          <cell r="S9">
            <v>0.25569999999999998</v>
          </cell>
          <cell r="T9">
            <v>0.82669999999999999</v>
          </cell>
          <cell r="U9">
            <v>0.86399999999999999</v>
          </cell>
          <cell r="V9">
            <v>0.82889999999999997</v>
          </cell>
          <cell r="W9">
            <v>44544</v>
          </cell>
          <cell r="X9" t="str">
            <v>Euromoney Global Mining Constrained Weights Index (Open) Net (USD)</v>
          </cell>
          <cell r="Y9">
            <v>0</v>
          </cell>
          <cell r="Z9" t="str">
            <v>N/A</v>
          </cell>
          <cell r="AA9" t="str">
            <v>Non</v>
          </cell>
          <cell r="AB9" t="str">
            <v>N/A</v>
          </cell>
          <cell r="AC9" t="str">
            <v>Non</v>
          </cell>
          <cell r="AD9" t="str">
            <v>Non</v>
          </cell>
          <cell r="AE9" t="str">
            <v>Non</v>
          </cell>
          <cell r="AF9">
            <v>0</v>
          </cell>
          <cell r="AG9">
            <v>2.5000000000000001E-2</v>
          </cell>
          <cell r="AH9">
            <v>5</v>
          </cell>
          <cell r="AI9">
            <v>117</v>
          </cell>
          <cell r="AJ9">
            <v>-9.4999999999999998E-3</v>
          </cell>
          <cell r="AK9">
            <v>106</v>
          </cell>
          <cell r="AL9">
            <v>115</v>
          </cell>
          <cell r="AM9">
            <v>0.26269999999999999</v>
          </cell>
          <cell r="AN9">
            <v>-8.14E-2</v>
          </cell>
          <cell r="AO9">
            <v>112</v>
          </cell>
          <cell r="AP9">
            <v>114</v>
          </cell>
          <cell r="AQ9">
            <v>0.2873</v>
          </cell>
          <cell r="AR9">
            <v>0.18060000000000001</v>
          </cell>
          <cell r="AS9">
            <v>76</v>
          </cell>
          <cell r="AT9">
            <v>109</v>
          </cell>
          <cell r="AU9">
            <v>0.27739999999999998</v>
          </cell>
          <cell r="AV9">
            <v>0.28699999999999998</v>
          </cell>
          <cell r="AW9">
            <v>66</v>
          </cell>
          <cell r="AX9">
            <v>109</v>
          </cell>
          <cell r="AY9">
            <v>0.2702</v>
          </cell>
          <cell r="AZ9">
            <v>1.0803</v>
          </cell>
          <cell r="BA9">
            <v>0.4899</v>
          </cell>
          <cell r="BB9">
            <v>1.7306999999999999</v>
          </cell>
          <cell r="BC9">
            <v>0.19969999999999999</v>
          </cell>
          <cell r="BD9">
            <v>7.5899999999999995E-2</v>
          </cell>
          <cell r="BE9">
            <v>1.4078999999999999</v>
          </cell>
          <cell r="BF9">
            <v>1.1680999999999999</v>
          </cell>
          <cell r="BG9">
            <v>1.6364000000000001</v>
          </cell>
          <cell r="BH9">
            <v>-6.4799999999999996E-2</v>
          </cell>
          <cell r="BI9">
            <v>0.44990000000000002</v>
          </cell>
          <cell r="BJ9">
            <v>1.4138999999999999</v>
          </cell>
          <cell r="BK9">
            <v>1.5137</v>
          </cell>
          <cell r="BL9">
            <v>0.21859999999999999</v>
          </cell>
          <cell r="BM9">
            <v>10</v>
          </cell>
          <cell r="BN9">
            <v>92</v>
          </cell>
          <cell r="BO9">
            <v>0.2581</v>
          </cell>
          <cell r="BP9">
            <v>0.86429999999999996</v>
          </cell>
          <cell r="BQ9">
            <v>0.4481</v>
          </cell>
          <cell r="BR9">
            <v>1.1879999999999999</v>
          </cell>
          <cell r="BS9">
            <v>0.37709999999999999</v>
          </cell>
          <cell r="BT9">
            <v>6.3799999999999996E-2</v>
          </cell>
          <cell r="BU9">
            <v>0.99250000000000005</v>
          </cell>
          <cell r="BV9">
            <v>0.75239999999999996</v>
          </cell>
          <cell r="BW9">
            <v>1.1427</v>
          </cell>
          <cell r="BX9">
            <v>-1.3164</v>
          </cell>
          <cell r="BY9">
            <v>5.9898999999999996</v>
          </cell>
          <cell r="BZ9">
            <v>1.0528999999999999</v>
          </cell>
          <cell r="CA9">
            <v>0.96240000000000003</v>
          </cell>
          <cell r="CB9">
            <v>0.12670000000000001</v>
          </cell>
          <cell r="CC9">
            <v>8</v>
          </cell>
          <cell r="CD9">
            <v>83</v>
          </cell>
          <cell r="CE9">
            <v>0.2427</v>
          </cell>
          <cell r="CF9">
            <v>0.53910000000000002</v>
          </cell>
          <cell r="CG9">
            <v>0.16009999999999999</v>
          </cell>
          <cell r="CH9">
            <v>0.75749999999999995</v>
          </cell>
          <cell r="CI9">
            <v>0.37709999999999999</v>
          </cell>
          <cell r="CJ9">
            <v>2.35E-2</v>
          </cell>
          <cell r="CK9">
            <v>1.022</v>
          </cell>
          <cell r="CL9">
            <v>0.84150000000000003</v>
          </cell>
          <cell r="CM9">
            <v>1.0592999999999999</v>
          </cell>
          <cell r="CN9">
            <v>-0.88790000000000002</v>
          </cell>
          <cell r="CO9">
            <v>4.2923</v>
          </cell>
          <cell r="CP9">
            <v>1.1047</v>
          </cell>
          <cell r="CQ9">
            <v>1.0727</v>
          </cell>
          <cell r="CR9">
            <v>6.6199999999999995E-2</v>
          </cell>
          <cell r="CS9">
            <v>13</v>
          </cell>
          <cell r="CT9">
            <v>62</v>
          </cell>
          <cell r="CU9">
            <v>0.25459999999999999</v>
          </cell>
          <cell r="CV9">
            <v>0.27150000000000002</v>
          </cell>
          <cell r="CW9">
            <v>-0.189</v>
          </cell>
          <cell r="CX9">
            <v>0.39450000000000002</v>
          </cell>
          <cell r="CY9">
            <v>0.5766</v>
          </cell>
          <cell r="CZ9">
            <v>-2.9399999999999999E-2</v>
          </cell>
          <cell r="DA9">
            <v>1.0982000000000001</v>
          </cell>
          <cell r="DB9">
            <v>1.0936999999999999</v>
          </cell>
          <cell r="DC9">
            <v>1.0536000000000001</v>
          </cell>
          <cell r="DD9">
            <v>-0.1678</v>
          </cell>
          <cell r="DE9">
            <v>3.5811999999999999</v>
          </cell>
          <cell r="DF9">
            <v>1.0915999999999999</v>
          </cell>
          <cell r="DG9">
            <v>1.1559999999999999</v>
          </cell>
          <cell r="DH9">
            <v>1.41E-2</v>
          </cell>
          <cell r="DI9">
            <v>28</v>
          </cell>
          <cell r="DJ9">
            <v>57</v>
          </cell>
          <cell r="DK9">
            <v>0.24740000000000001</v>
          </cell>
          <cell r="DL9">
            <v>6.5100000000000005E-2</v>
          </cell>
          <cell r="DM9">
            <v>-0.46089999999999998</v>
          </cell>
          <cell r="DN9">
            <v>9.2700000000000005E-2</v>
          </cell>
          <cell r="DO9">
            <v>0.71109999999999995</v>
          </cell>
          <cell r="DP9">
            <v>-6.7900000000000002E-2</v>
          </cell>
          <cell r="DQ9">
            <v>1.1259999999999999</v>
          </cell>
          <cell r="DR9">
            <v>1.0996999999999999</v>
          </cell>
          <cell r="DS9">
            <v>1.0710999999999999</v>
          </cell>
          <cell r="DT9">
            <v>-0.15029999999999999</v>
          </cell>
          <cell r="DU9">
            <v>3.2570000000000001</v>
          </cell>
          <cell r="DV9">
            <v>1.0872999999999999</v>
          </cell>
          <cell r="DW9">
            <v>1.2434000000000001</v>
          </cell>
          <cell r="DX9">
            <v>44530</v>
          </cell>
          <cell r="DY9" t="str">
            <v>N/A</v>
          </cell>
          <cell r="DZ9" t="str">
            <v>N/A</v>
          </cell>
          <cell r="EA9" t="str">
            <v>N/A</v>
          </cell>
          <cell r="EB9" t="str">
            <v>N/A</v>
          </cell>
          <cell r="EC9" t="str">
            <v>N/A</v>
          </cell>
          <cell r="ED9" t="str">
            <v>N/A</v>
          </cell>
          <cell r="EE9" t="str">
            <v>N/A</v>
          </cell>
          <cell r="EF9" t="str">
            <v>N/A</v>
          </cell>
          <cell r="EG9">
            <v>0.4461</v>
          </cell>
          <cell r="EH9">
            <v>-0.61970000000000003</v>
          </cell>
          <cell r="EI9">
            <v>0.99670000000000003</v>
          </cell>
          <cell r="EJ9">
            <v>0.39579999999999999</v>
          </cell>
          <cell r="EK9">
            <v>-0.25840000000000002</v>
          </cell>
          <cell r="EL9">
            <v>-4.1200000000000001E-2</v>
          </cell>
          <cell r="EM9">
            <v>-0.26540000000000002</v>
          </cell>
          <cell r="EN9">
            <v>-0.1198</v>
          </cell>
          <cell r="EO9">
            <v>-0.34139999999999998</v>
          </cell>
          <cell r="EP9">
            <v>0.58340000000000003</v>
          </cell>
          <cell r="EQ9">
            <v>0.15939999999999999</v>
          </cell>
          <cell r="ER9">
            <v>-0.1235</v>
          </cell>
          <cell r="ES9">
            <v>0.22839999999999999</v>
          </cell>
          <cell r="ET9">
            <v>0.22800000000000001</v>
          </cell>
        </row>
        <row r="10">
          <cell r="C10" t="str">
            <v>FR0013302155</v>
          </cell>
          <cell r="D10" t="str">
            <v>EUR</v>
          </cell>
          <cell r="E10" t="str">
            <v>BNP Paribas Asset Management France</v>
          </cell>
          <cell r="F10" t="str">
            <v>Act. Sect. Serv. Collect.</v>
          </cell>
          <cell r="G10" t="str">
            <v>Actions internationales</v>
          </cell>
          <cell r="H10">
            <v>5</v>
          </cell>
          <cell r="I10">
            <v>81</v>
          </cell>
          <cell r="J10">
            <v>6</v>
          </cell>
          <cell r="K10" t="str">
            <v>Non</v>
          </cell>
          <cell r="L10" t="str">
            <v>Non</v>
          </cell>
          <cell r="M10">
            <v>667.81</v>
          </cell>
          <cell r="N10">
            <v>5.0000000000000001E-4</v>
          </cell>
          <cell r="O10">
            <v>7.4999999999999997E-3</v>
          </cell>
          <cell r="P10">
            <v>5.4300000000000001E-2</v>
          </cell>
          <cell r="Q10">
            <v>0.1762</v>
          </cell>
          <cell r="R10">
            <v>0.372</v>
          </cell>
          <cell r="S10">
            <v>0.4138</v>
          </cell>
          <cell r="T10">
            <v>0.95109999999999995</v>
          </cell>
          <cell r="U10" t="str">
            <v>N/A</v>
          </cell>
          <cell r="V10" t="str">
            <v>N/A</v>
          </cell>
          <cell r="W10">
            <v>44543</v>
          </cell>
          <cell r="X10" t="str">
            <v>MSCI World (a posteriori)</v>
          </cell>
          <cell r="Y10">
            <v>2</v>
          </cell>
          <cell r="Z10" t="str">
            <v>Label ISR - Towards Sustainability</v>
          </cell>
          <cell r="AA10" t="str">
            <v>Oui</v>
          </cell>
          <cell r="AB10" t="str">
            <v>Eau</v>
          </cell>
          <cell r="AC10" t="str">
            <v>Oui</v>
          </cell>
          <cell r="AD10" t="str">
            <v>Non</v>
          </cell>
          <cell r="AE10" t="str">
            <v>Non</v>
          </cell>
          <cell r="AF10">
            <v>3</v>
          </cell>
          <cell r="AG10">
            <v>6.7000000000000002E-3</v>
          </cell>
          <cell r="AH10">
            <v>7</v>
          </cell>
          <cell r="AI10">
            <v>83</v>
          </cell>
          <cell r="AJ10">
            <v>1.3299999999999999E-2</v>
          </cell>
          <cell r="AK10">
            <v>22</v>
          </cell>
          <cell r="AL10">
            <v>83</v>
          </cell>
          <cell r="AM10">
            <v>0.13170000000000001</v>
          </cell>
          <cell r="AN10">
            <v>0.14080000000000001</v>
          </cell>
          <cell r="AO10">
            <v>11</v>
          </cell>
          <cell r="AP10">
            <v>82</v>
          </cell>
          <cell r="AQ10">
            <v>0.1091</v>
          </cell>
          <cell r="AR10">
            <v>0.32500000000000001</v>
          </cell>
          <cell r="AS10">
            <v>6</v>
          </cell>
          <cell r="AT10">
            <v>75</v>
          </cell>
          <cell r="AU10">
            <v>0.126</v>
          </cell>
          <cell r="AV10">
            <v>0.37419999999999998</v>
          </cell>
          <cell r="AW10">
            <v>2</v>
          </cell>
          <cell r="AX10">
            <v>75</v>
          </cell>
          <cell r="AY10">
            <v>0.1206</v>
          </cell>
          <cell r="AZ10">
            <v>3.1432000000000002</v>
          </cell>
          <cell r="BA10">
            <v>2.5972</v>
          </cell>
          <cell r="BB10">
            <v>5.4457000000000004</v>
          </cell>
          <cell r="BC10">
            <v>6.3899999999999998E-2</v>
          </cell>
          <cell r="BD10">
            <v>0.28460000000000002</v>
          </cell>
          <cell r="BE10">
            <v>0.58360000000000001</v>
          </cell>
          <cell r="BF10">
            <v>0.71</v>
          </cell>
          <cell r="BG10">
            <v>0.65490000000000004</v>
          </cell>
          <cell r="BH10">
            <v>-0.37540000000000001</v>
          </cell>
          <cell r="BI10">
            <v>1.3126</v>
          </cell>
          <cell r="BJ10">
            <v>0.88170000000000004</v>
          </cell>
          <cell r="BK10">
            <v>8.6499999999999994E-2</v>
          </cell>
          <cell r="BL10">
            <v>0.21970000000000001</v>
          </cell>
          <cell r="BM10">
            <v>6</v>
          </cell>
          <cell r="BN10">
            <v>51</v>
          </cell>
          <cell r="BO10">
            <v>0.20100000000000001</v>
          </cell>
          <cell r="BP10">
            <v>1.1152</v>
          </cell>
          <cell r="BQ10">
            <v>1.0247999999999999</v>
          </cell>
          <cell r="BR10">
            <v>1.5265</v>
          </cell>
          <cell r="BS10">
            <v>0.3725</v>
          </cell>
          <cell r="BT10">
            <v>0.1361</v>
          </cell>
          <cell r="BU10">
            <v>0.78749999999999998</v>
          </cell>
          <cell r="BV10">
            <v>0.73280000000000001</v>
          </cell>
          <cell r="BW10">
            <v>1.0212000000000001</v>
          </cell>
          <cell r="BX10">
            <v>-1.4512</v>
          </cell>
          <cell r="BY10">
            <v>8.5241000000000007</v>
          </cell>
          <cell r="BZ10">
            <v>0.78080000000000005</v>
          </cell>
          <cell r="CA10">
            <v>0.43319999999999997</v>
          </cell>
          <cell r="CB10" t="str">
            <v>N/A</v>
          </cell>
          <cell r="CC10">
            <v>2</v>
          </cell>
          <cell r="CD10">
            <v>33</v>
          </cell>
          <cell r="CE10" t="str">
            <v>N/A</v>
          </cell>
          <cell r="CF10" t="str">
            <v>N/A</v>
          </cell>
          <cell r="CG10" t="str">
            <v>N/A</v>
          </cell>
          <cell r="CH10" t="str">
            <v>N/A</v>
          </cell>
          <cell r="CI10" t="str">
            <v>N/A</v>
          </cell>
          <cell r="CJ10" t="str">
            <v>N/A</v>
          </cell>
          <cell r="CK10" t="str">
            <v>N/A</v>
          </cell>
          <cell r="CL10" t="str">
            <v>N/A</v>
          </cell>
          <cell r="CM10" t="str">
            <v>N/A</v>
          </cell>
          <cell r="CN10" t="str">
            <v>N/A</v>
          </cell>
          <cell r="CO10" t="str">
            <v>N/A</v>
          </cell>
          <cell r="CP10" t="str">
            <v>N/A</v>
          </cell>
          <cell r="CQ10" t="str">
            <v>N/A</v>
          </cell>
          <cell r="CR10" t="str">
            <v>N/A</v>
          </cell>
          <cell r="CS10">
            <v>3</v>
          </cell>
          <cell r="CT10">
            <v>25</v>
          </cell>
          <cell r="CU10" t="str">
            <v>N/A</v>
          </cell>
          <cell r="CV10" t="str">
            <v>N/A</v>
          </cell>
          <cell r="CW10" t="str">
            <v>N/A</v>
          </cell>
          <cell r="CX10" t="str">
            <v>N/A</v>
          </cell>
          <cell r="CY10" t="str">
            <v>N/A</v>
          </cell>
          <cell r="CZ10" t="str">
            <v>N/A</v>
          </cell>
          <cell r="DA10" t="str">
            <v>N/A</v>
          </cell>
          <cell r="DB10" t="str">
            <v>N/A</v>
          </cell>
          <cell r="DC10" t="str">
            <v>N/A</v>
          </cell>
          <cell r="DD10" t="str">
            <v>N/A</v>
          </cell>
          <cell r="DE10" t="str">
            <v>N/A</v>
          </cell>
          <cell r="DF10" t="str">
            <v>N/A</v>
          </cell>
          <cell r="DG10" t="str">
            <v>N/A</v>
          </cell>
          <cell r="DH10" t="str">
            <v>N/A</v>
          </cell>
          <cell r="DI10">
            <v>2</v>
          </cell>
          <cell r="DJ10">
            <v>22</v>
          </cell>
          <cell r="DK10" t="str">
            <v>N/A</v>
          </cell>
          <cell r="DL10" t="str">
            <v>N/A</v>
          </cell>
          <cell r="DM10" t="str">
            <v>N/A</v>
          </cell>
          <cell r="DN10" t="str">
            <v>N/A</v>
          </cell>
          <cell r="DO10" t="str">
            <v>N/A</v>
          </cell>
          <cell r="DP10" t="str">
            <v>N/A</v>
          </cell>
          <cell r="DQ10" t="str">
            <v>N/A</v>
          </cell>
          <cell r="DR10" t="str">
            <v>N/A</v>
          </cell>
          <cell r="DS10" t="str">
            <v>N/A</v>
          </cell>
          <cell r="DT10" t="str">
            <v>N/A</v>
          </cell>
          <cell r="DU10" t="str">
            <v>N/A</v>
          </cell>
          <cell r="DV10" t="str">
            <v>N/A</v>
          </cell>
          <cell r="DW10" t="str">
            <v>N/A</v>
          </cell>
          <cell r="DX10">
            <v>44530</v>
          </cell>
          <cell r="DY10" t="str">
            <v>N/A</v>
          </cell>
          <cell r="DZ10" t="str">
            <v>N/A</v>
          </cell>
          <cell r="EA10" t="str">
            <v>N/A</v>
          </cell>
          <cell r="EB10" t="str">
            <v>N/A</v>
          </cell>
          <cell r="EC10" t="str">
            <v>N/A</v>
          </cell>
          <cell r="ED10" t="str">
            <v>N/A</v>
          </cell>
          <cell r="EE10" t="str">
            <v>N/A</v>
          </cell>
          <cell r="EF10" t="str">
            <v>N/A</v>
          </cell>
          <cell r="EG10" t="str">
            <v>N/A</v>
          </cell>
          <cell r="EH10" t="str">
            <v>N/A</v>
          </cell>
          <cell r="EI10" t="str">
            <v>N/A</v>
          </cell>
          <cell r="EJ10" t="str">
            <v>N/A</v>
          </cell>
          <cell r="EK10" t="str">
            <v>N/A</v>
          </cell>
          <cell r="EL10" t="str">
            <v>N/A</v>
          </cell>
          <cell r="EM10" t="str">
            <v>N/A</v>
          </cell>
          <cell r="EN10" t="str">
            <v>N/A</v>
          </cell>
          <cell r="EO10" t="str">
            <v>N/A</v>
          </cell>
          <cell r="EP10" t="str">
            <v>N/A</v>
          </cell>
          <cell r="EQ10" t="str">
            <v>N/A</v>
          </cell>
          <cell r="ER10" t="str">
            <v>N/A</v>
          </cell>
          <cell r="ES10">
            <v>0.36830000000000002</v>
          </cell>
          <cell r="ET10">
            <v>8.6900000000000005E-2</v>
          </cell>
        </row>
        <row r="11">
          <cell r="C11" t="str">
            <v>FR0013301686</v>
          </cell>
          <cell r="D11" t="str">
            <v>EUR</v>
          </cell>
          <cell r="E11" t="str">
            <v>BNP Paribas Asset Management France</v>
          </cell>
          <cell r="F11" t="str">
            <v>Oblig. Euro Court Terme</v>
          </cell>
          <cell r="G11" t="str">
            <v>Oblig. et/ou titres creances euros</v>
          </cell>
          <cell r="H11">
            <v>4</v>
          </cell>
          <cell r="I11">
            <v>79</v>
          </cell>
          <cell r="J11">
            <v>2</v>
          </cell>
          <cell r="K11" t="str">
            <v>Non</v>
          </cell>
          <cell r="L11" t="str">
            <v>Non</v>
          </cell>
          <cell r="M11">
            <v>232.22909999999999</v>
          </cell>
          <cell r="N11">
            <v>2.9999999999999997E-4</v>
          </cell>
          <cell r="O11">
            <v>-2E-3</v>
          </cell>
          <cell r="P11">
            <v>-2.3E-3</v>
          </cell>
          <cell r="Q11">
            <v>-2E-3</v>
          </cell>
          <cell r="R11">
            <v>-1.8E-3</v>
          </cell>
          <cell r="S11">
            <v>-1.8E-3</v>
          </cell>
          <cell r="T11">
            <v>5.7999999999999996E-3</v>
          </cell>
          <cell r="U11" t="str">
            <v>N/A</v>
          </cell>
          <cell r="V11" t="str">
            <v>N/A</v>
          </cell>
          <cell r="W11">
            <v>44532</v>
          </cell>
          <cell r="X11" t="str">
            <v>80% EONIA capitalise + 20% Bloomberg Barclays Euro Aggregate 1-3 ans</v>
          </cell>
          <cell r="Y11">
            <v>0</v>
          </cell>
          <cell r="Z11" t="str">
            <v>N/A</v>
          </cell>
          <cell r="AA11" t="str">
            <v>Oui</v>
          </cell>
          <cell r="AB11" t="str">
            <v>N/A</v>
          </cell>
          <cell r="AC11" t="str">
            <v>Oui</v>
          </cell>
          <cell r="AD11" t="str">
            <v>Oui</v>
          </cell>
          <cell r="AE11" t="str">
            <v>Oui</v>
          </cell>
          <cell r="AF11">
            <v>2</v>
          </cell>
          <cell r="AG11">
            <v>-1.9E-3</v>
          </cell>
          <cell r="AH11">
            <v>119</v>
          </cell>
          <cell r="AI11">
            <v>193</v>
          </cell>
          <cell r="AJ11">
            <v>-2.8E-3</v>
          </cell>
          <cell r="AK11">
            <v>62</v>
          </cell>
          <cell r="AL11">
            <v>192</v>
          </cell>
          <cell r="AM11">
            <v>3.8999999999999998E-3</v>
          </cell>
          <cell r="AN11">
            <v>-2.3999999999999998E-3</v>
          </cell>
          <cell r="AO11">
            <v>59</v>
          </cell>
          <cell r="AP11">
            <v>191</v>
          </cell>
          <cell r="AQ11">
            <v>2.8999999999999998E-3</v>
          </cell>
          <cell r="AR11">
            <v>-2.2000000000000001E-3</v>
          </cell>
          <cell r="AS11">
            <v>59</v>
          </cell>
          <cell r="AT11">
            <v>190</v>
          </cell>
          <cell r="AU11">
            <v>2.3E-3</v>
          </cell>
          <cell r="AV11">
            <v>-2.3E-3</v>
          </cell>
          <cell r="AW11">
            <v>72</v>
          </cell>
          <cell r="AX11">
            <v>190</v>
          </cell>
          <cell r="AY11">
            <v>2.3E-3</v>
          </cell>
          <cell r="AZ11">
            <v>1.1037999999999999</v>
          </cell>
          <cell r="BA11">
            <v>0.56459999999999999</v>
          </cell>
          <cell r="BB11">
            <v>2.7589999999999999</v>
          </cell>
          <cell r="BC11">
            <v>3.5000000000000001E-3</v>
          </cell>
          <cell r="BD11">
            <v>1.5E-3</v>
          </cell>
          <cell r="BE11">
            <v>0.45050000000000001</v>
          </cell>
          <cell r="BF11">
            <v>0.50970000000000004</v>
          </cell>
          <cell r="BG11">
            <v>0.46450000000000002</v>
          </cell>
          <cell r="BH11">
            <v>2.6932</v>
          </cell>
          <cell r="BI11">
            <v>14.8604</v>
          </cell>
          <cell r="BJ11">
            <v>0.4521</v>
          </cell>
          <cell r="BK11">
            <v>0.31979999999999997</v>
          </cell>
          <cell r="BL11">
            <v>1.8E-3</v>
          </cell>
          <cell r="BM11">
            <v>83</v>
          </cell>
          <cell r="BN11">
            <v>173</v>
          </cell>
          <cell r="BO11">
            <v>6.7000000000000002E-3</v>
          </cell>
          <cell r="BP11">
            <v>0.93869999999999998</v>
          </cell>
          <cell r="BQ11">
            <v>0.1</v>
          </cell>
          <cell r="BR11">
            <v>1.1695</v>
          </cell>
          <cell r="BS11">
            <v>1.84E-2</v>
          </cell>
          <cell r="BT11">
            <v>4.0000000000000002E-4</v>
          </cell>
          <cell r="BU11">
            <v>0.85309999999999997</v>
          </cell>
          <cell r="BV11">
            <v>0.66590000000000005</v>
          </cell>
          <cell r="BW11">
            <v>1.069</v>
          </cell>
          <cell r="BX11">
            <v>-3.3613</v>
          </cell>
          <cell r="BY11">
            <v>28.813400000000001</v>
          </cell>
          <cell r="BZ11">
            <v>0.67930000000000001</v>
          </cell>
          <cell r="CA11">
            <v>0.55510000000000004</v>
          </cell>
          <cell r="CB11" t="str">
            <v>N/A</v>
          </cell>
          <cell r="CC11">
            <v>71</v>
          </cell>
          <cell r="CD11">
            <v>154</v>
          </cell>
          <cell r="CE11" t="str">
            <v>N/A</v>
          </cell>
          <cell r="CF11" t="str">
            <v>N/A</v>
          </cell>
          <cell r="CG11" t="str">
            <v>N/A</v>
          </cell>
          <cell r="CH11" t="str">
            <v>N/A</v>
          </cell>
          <cell r="CI11" t="str">
            <v>N/A</v>
          </cell>
          <cell r="CJ11" t="str">
            <v>N/A</v>
          </cell>
          <cell r="CK11" t="str">
            <v>N/A</v>
          </cell>
          <cell r="CL11" t="str">
            <v>N/A</v>
          </cell>
          <cell r="CM11" t="str">
            <v>N/A</v>
          </cell>
          <cell r="CN11" t="str">
            <v>N/A</v>
          </cell>
          <cell r="CO11" t="str">
            <v>N/A</v>
          </cell>
          <cell r="CP11" t="str">
            <v>N/A</v>
          </cell>
          <cell r="CQ11" t="str">
            <v>N/A</v>
          </cell>
          <cell r="CR11" t="str">
            <v>N/A</v>
          </cell>
          <cell r="CS11">
            <v>76</v>
          </cell>
          <cell r="CT11">
            <v>122</v>
          </cell>
          <cell r="CU11" t="str">
            <v>N/A</v>
          </cell>
          <cell r="CV11" t="str">
            <v>N/A</v>
          </cell>
          <cell r="CW11" t="str">
            <v>N/A</v>
          </cell>
          <cell r="CX11" t="str">
            <v>N/A</v>
          </cell>
          <cell r="CY11" t="str">
            <v>N/A</v>
          </cell>
          <cell r="CZ11" t="str">
            <v>N/A</v>
          </cell>
          <cell r="DA11" t="str">
            <v>N/A</v>
          </cell>
          <cell r="DB11" t="str">
            <v>N/A</v>
          </cell>
          <cell r="DC11" t="str">
            <v>N/A</v>
          </cell>
          <cell r="DD11" t="str">
            <v>N/A</v>
          </cell>
          <cell r="DE11" t="str">
            <v>N/A</v>
          </cell>
          <cell r="DF11" t="str">
            <v>N/A</v>
          </cell>
          <cell r="DG11" t="str">
            <v>N/A</v>
          </cell>
          <cell r="DH11" t="str">
            <v>N/A</v>
          </cell>
          <cell r="DI11" t="str">
            <v>N/A</v>
          </cell>
          <cell r="DJ11" t="str">
            <v>N/A</v>
          </cell>
          <cell r="DK11" t="str">
            <v>N/A</v>
          </cell>
          <cell r="DL11" t="str">
            <v>N/A</v>
          </cell>
          <cell r="DM11" t="str">
            <v>N/A</v>
          </cell>
          <cell r="DN11" t="str">
            <v>N/A</v>
          </cell>
          <cell r="DO11" t="str">
            <v>N/A</v>
          </cell>
          <cell r="DP11" t="str">
            <v>N/A</v>
          </cell>
          <cell r="DQ11" t="str">
            <v>N/A</v>
          </cell>
          <cell r="DR11" t="str">
            <v>N/A</v>
          </cell>
          <cell r="DS11" t="str">
            <v>N/A</v>
          </cell>
          <cell r="DT11" t="str">
            <v>N/A</v>
          </cell>
          <cell r="DU11" t="str">
            <v>N/A</v>
          </cell>
          <cell r="DV11" t="str">
            <v>N/A</v>
          </cell>
          <cell r="DW11" t="str">
            <v>N/A</v>
          </cell>
          <cell r="DX11">
            <v>44530</v>
          </cell>
          <cell r="DY11" t="str">
            <v>N/A</v>
          </cell>
          <cell r="DZ11" t="str">
            <v>N/A</v>
          </cell>
          <cell r="EA11" t="str">
            <v>N/A</v>
          </cell>
          <cell r="EB11" t="str">
            <v>N/A</v>
          </cell>
          <cell r="EC11" t="str">
            <v>N/A</v>
          </cell>
          <cell r="ED11" t="str">
            <v>N/A</v>
          </cell>
          <cell r="EE11" t="str">
            <v>N/A</v>
          </cell>
          <cell r="EF11" t="str">
            <v>N/A</v>
          </cell>
          <cell r="EG11" t="str">
            <v>N/A</v>
          </cell>
          <cell r="EH11" t="str">
            <v>N/A</v>
          </cell>
          <cell r="EI11" t="str">
            <v>N/A</v>
          </cell>
          <cell r="EJ11" t="str">
            <v>N/A</v>
          </cell>
          <cell r="EK11" t="str">
            <v>N/A</v>
          </cell>
          <cell r="EL11" t="str">
            <v>N/A</v>
          </cell>
          <cell r="EM11" t="str">
            <v>N/A</v>
          </cell>
          <cell r="EN11" t="str">
            <v>N/A</v>
          </cell>
          <cell r="EO11" t="str">
            <v>N/A</v>
          </cell>
          <cell r="EP11" t="str">
            <v>N/A</v>
          </cell>
          <cell r="EQ11" t="str">
            <v>N/A</v>
          </cell>
          <cell r="ER11" t="str">
            <v>N/A</v>
          </cell>
          <cell r="ES11">
            <v>4.1000000000000003E-3</v>
          </cell>
          <cell r="ET11">
            <v>3.0999999999999999E-3</v>
          </cell>
        </row>
        <row r="12">
          <cell r="C12" t="str">
            <v>LU0212180813</v>
          </cell>
          <cell r="D12" t="str">
            <v>EUR</v>
          </cell>
          <cell r="E12" t="str">
            <v>BNP Paribas Asset Management Lux</v>
          </cell>
          <cell r="F12" t="str">
            <v>Act. Europe Ptes/Moy Cap</v>
          </cell>
          <cell r="G12" t="str">
            <v>N/A</v>
          </cell>
          <cell r="H12">
            <v>1</v>
          </cell>
          <cell r="I12">
            <v>23</v>
          </cell>
          <cell r="J12">
            <v>6</v>
          </cell>
          <cell r="K12" t="str">
            <v>Non</v>
          </cell>
          <cell r="L12" t="str">
            <v>Non</v>
          </cell>
          <cell r="M12">
            <v>248.72</v>
          </cell>
          <cell r="N12">
            <v>-8.5000000000000006E-3</v>
          </cell>
          <cell r="O12">
            <v>-4.7500000000000001E-2</v>
          </cell>
          <cell r="P12">
            <v>-4.9500000000000002E-2</v>
          </cell>
          <cell r="Q12">
            <v>-6.6E-3</v>
          </cell>
          <cell r="R12">
            <v>0.1263</v>
          </cell>
          <cell r="S12">
            <v>0.17460000000000001</v>
          </cell>
          <cell r="T12">
            <v>0.4113</v>
          </cell>
          <cell r="U12">
            <v>0.60050000000000003</v>
          </cell>
          <cell r="V12">
            <v>1.264</v>
          </cell>
          <cell r="W12">
            <v>44543</v>
          </cell>
          <cell r="X12" t="str">
            <v>MSCI Europe Small Caps (NR)</v>
          </cell>
          <cell r="Y12">
            <v>0</v>
          </cell>
          <cell r="Z12" t="str">
            <v>N/A</v>
          </cell>
          <cell r="AA12" t="str">
            <v>Oui</v>
          </cell>
          <cell r="AB12" t="str">
            <v>N/A</v>
          </cell>
          <cell r="AC12" t="str">
            <v>Oui</v>
          </cell>
          <cell r="AD12" t="str">
            <v>Oui</v>
          </cell>
          <cell r="AE12" t="str">
            <v>Oui</v>
          </cell>
          <cell r="AF12">
            <v>1</v>
          </cell>
          <cell r="AG12">
            <v>-3.6499999999999998E-2</v>
          </cell>
          <cell r="AH12">
            <v>118</v>
          </cell>
          <cell r="AI12">
            <v>181</v>
          </cell>
          <cell r="AJ12">
            <v>-6.2799999999999995E-2</v>
          </cell>
          <cell r="AK12">
            <v>160</v>
          </cell>
          <cell r="AL12">
            <v>181</v>
          </cell>
          <cell r="AM12">
            <v>0.1363</v>
          </cell>
          <cell r="AN12">
            <v>0</v>
          </cell>
          <cell r="AO12">
            <v>143</v>
          </cell>
          <cell r="AP12">
            <v>180</v>
          </cell>
          <cell r="AQ12">
            <v>0.1162</v>
          </cell>
          <cell r="AR12">
            <v>0.1186</v>
          </cell>
          <cell r="AS12">
            <v>148</v>
          </cell>
          <cell r="AT12">
            <v>171</v>
          </cell>
          <cell r="AU12">
            <v>0.1109</v>
          </cell>
          <cell r="AV12">
            <v>0.15559999999999999</v>
          </cell>
          <cell r="AW12">
            <v>153</v>
          </cell>
          <cell r="AX12">
            <v>171</v>
          </cell>
          <cell r="AY12">
            <v>0.10920000000000001</v>
          </cell>
          <cell r="AZ12">
            <v>1.4697</v>
          </cell>
          <cell r="BA12">
            <v>-1.6443000000000001</v>
          </cell>
          <cell r="BB12">
            <v>2.1924999999999999</v>
          </cell>
          <cell r="BC12">
            <v>7.4300000000000005E-2</v>
          </cell>
          <cell r="BD12">
            <v>-9.1499999999999998E-2</v>
          </cell>
          <cell r="BE12">
            <v>0.74990000000000001</v>
          </cell>
          <cell r="BF12">
            <v>0.72260000000000002</v>
          </cell>
          <cell r="BG12">
            <v>0.9446</v>
          </cell>
          <cell r="BH12">
            <v>-0.61550000000000005</v>
          </cell>
          <cell r="BI12">
            <v>2.1374</v>
          </cell>
          <cell r="BJ12">
            <v>0.68330000000000002</v>
          </cell>
          <cell r="BK12">
            <v>0.74380000000000002</v>
          </cell>
          <cell r="BL12">
            <v>0.107</v>
          </cell>
          <cell r="BM12">
            <v>134</v>
          </cell>
          <cell r="BN12">
            <v>153</v>
          </cell>
          <cell r="BO12">
            <v>0.21299999999999999</v>
          </cell>
          <cell r="BP12">
            <v>0.5232</v>
          </cell>
          <cell r="BQ12">
            <v>-0.72219999999999995</v>
          </cell>
          <cell r="BR12">
            <v>0.66959999999999997</v>
          </cell>
          <cell r="BS12">
            <v>0.40889999999999999</v>
          </cell>
          <cell r="BT12">
            <v>-4.2000000000000003E-2</v>
          </cell>
          <cell r="BU12">
            <v>0.89600000000000002</v>
          </cell>
          <cell r="BV12">
            <v>0.88839999999999997</v>
          </cell>
          <cell r="BW12">
            <v>0.99680000000000002</v>
          </cell>
          <cell r="BX12">
            <v>-2.3256999999999999</v>
          </cell>
          <cell r="BY12">
            <v>16.881</v>
          </cell>
          <cell r="BZ12">
            <v>0.79759999999999998</v>
          </cell>
          <cell r="CA12">
            <v>0.82089999999999996</v>
          </cell>
          <cell r="CB12">
            <v>9.98E-2</v>
          </cell>
          <cell r="CC12">
            <v>93</v>
          </cell>
          <cell r="CD12">
            <v>128</v>
          </cell>
          <cell r="CE12">
            <v>0.1807</v>
          </cell>
          <cell r="CF12">
            <v>0.57530000000000003</v>
          </cell>
          <cell r="CG12">
            <v>-0.2366</v>
          </cell>
          <cell r="CH12">
            <v>0.748</v>
          </cell>
          <cell r="CI12">
            <v>0.40889999999999999</v>
          </cell>
          <cell r="CJ12">
            <v>-1.23E-2</v>
          </cell>
          <cell r="CK12">
            <v>0.8992</v>
          </cell>
          <cell r="CL12">
            <v>0.87629999999999997</v>
          </cell>
          <cell r="CM12">
            <v>0.99439999999999995</v>
          </cell>
          <cell r="CN12">
            <v>-2.3142999999999998</v>
          </cell>
          <cell r="CO12">
            <v>20.0092</v>
          </cell>
          <cell r="CP12">
            <v>0.8377</v>
          </cell>
          <cell r="CQ12">
            <v>0.81779999999999997</v>
          </cell>
          <cell r="CR12">
            <v>0.10249999999999999</v>
          </cell>
          <cell r="CS12">
            <v>50</v>
          </cell>
          <cell r="CT12">
            <v>93</v>
          </cell>
          <cell r="CU12">
            <v>0.17100000000000001</v>
          </cell>
          <cell r="CV12">
            <v>0.61680000000000001</v>
          </cell>
          <cell r="CW12">
            <v>-1.35E-2</v>
          </cell>
          <cell r="CX12">
            <v>0.82230000000000003</v>
          </cell>
          <cell r="CY12">
            <v>0.40889999999999999</v>
          </cell>
          <cell r="CZ12">
            <v>-6.9999999999999999E-4</v>
          </cell>
          <cell r="DA12">
            <v>0.90880000000000005</v>
          </cell>
          <cell r="DB12">
            <v>0.8669</v>
          </cell>
          <cell r="DC12">
            <v>1.0019</v>
          </cell>
          <cell r="DD12">
            <v>-1.8263</v>
          </cell>
          <cell r="DE12">
            <v>15.606999999999999</v>
          </cell>
          <cell r="DF12">
            <v>0.87960000000000005</v>
          </cell>
          <cell r="DG12">
            <v>0.85299999999999998</v>
          </cell>
          <cell r="DH12">
            <v>0.1384</v>
          </cell>
          <cell r="DI12">
            <v>35</v>
          </cell>
          <cell r="DJ12">
            <v>85</v>
          </cell>
          <cell r="DK12">
            <v>0.16420000000000001</v>
          </cell>
          <cell r="DL12">
            <v>0.8548</v>
          </cell>
          <cell r="DM12">
            <v>1.3899999999999999E-2</v>
          </cell>
          <cell r="DN12">
            <v>1.1677999999999999</v>
          </cell>
          <cell r="DO12">
            <v>0.40889999999999999</v>
          </cell>
          <cell r="DP12">
            <v>6.9999999999999999E-4</v>
          </cell>
          <cell r="DQ12">
            <v>0.90949999999999998</v>
          </cell>
          <cell r="DR12">
            <v>0.86839999999999995</v>
          </cell>
          <cell r="DS12">
            <v>0.99309999999999998</v>
          </cell>
          <cell r="DT12">
            <v>-1.7178</v>
          </cell>
          <cell r="DU12">
            <v>14.881600000000001</v>
          </cell>
          <cell r="DV12">
            <v>0.89510000000000001</v>
          </cell>
          <cell r="DW12">
            <v>0.85850000000000004</v>
          </cell>
          <cell r="DX12">
            <v>44530</v>
          </cell>
          <cell r="DY12" t="str">
            <v>N/A</v>
          </cell>
          <cell r="DZ12" t="str">
            <v>N/A</v>
          </cell>
          <cell r="EA12" t="str">
            <v>N/A</v>
          </cell>
          <cell r="EB12" t="str">
            <v>N/A</v>
          </cell>
          <cell r="EC12" t="str">
            <v>N/A</v>
          </cell>
          <cell r="ED12" t="str">
            <v>N/A</v>
          </cell>
          <cell r="EE12" t="str">
            <v>N/A</v>
          </cell>
          <cell r="EF12" t="str">
            <v>N/A</v>
          </cell>
          <cell r="EG12" t="str">
            <v>N/A</v>
          </cell>
          <cell r="EH12">
            <v>-0.49419999999999997</v>
          </cell>
          <cell r="EI12">
            <v>0.53469999999999995</v>
          </cell>
          <cell r="EJ12">
            <v>0.2747</v>
          </cell>
          <cell r="EK12">
            <v>-0.13750000000000001</v>
          </cell>
          <cell r="EL12">
            <v>0.36070000000000002</v>
          </cell>
          <cell r="EM12">
            <v>0.26779999999999998</v>
          </cell>
          <cell r="EN12">
            <v>0.14149999999999999</v>
          </cell>
          <cell r="EO12">
            <v>0.27429999999999999</v>
          </cell>
          <cell r="EP12">
            <v>-5.1499999999999997E-2</v>
          </cell>
          <cell r="EQ12">
            <v>0.20569999999999999</v>
          </cell>
          <cell r="ER12">
            <v>-0.1119</v>
          </cell>
          <cell r="ES12">
            <v>0.30159999999999998</v>
          </cell>
          <cell r="ET12">
            <v>-9.4999999999999998E-3</v>
          </cell>
        </row>
        <row r="13">
          <cell r="C13" t="str">
            <v>LU0925122235</v>
          </cell>
          <cell r="D13" t="str">
            <v>EUR</v>
          </cell>
          <cell r="E13" t="str">
            <v>BNP Paribas Asset Management Lux</v>
          </cell>
          <cell r="F13" t="str">
            <v>Act. Japon Ptes/Moy Cap</v>
          </cell>
          <cell r="G13" t="str">
            <v>N/A</v>
          </cell>
          <cell r="H13">
            <v>5</v>
          </cell>
          <cell r="I13">
            <v>76</v>
          </cell>
          <cell r="J13">
            <v>6</v>
          </cell>
          <cell r="K13" t="str">
            <v>Non</v>
          </cell>
          <cell r="L13" t="str">
            <v>Non</v>
          </cell>
          <cell r="M13">
            <v>227.16</v>
          </cell>
          <cell r="N13">
            <v>-4.1999999999999997E-3</v>
          </cell>
          <cell r="O13">
            <v>-2.4400000000000002E-2</v>
          </cell>
          <cell r="P13">
            <v>-3.7900000000000003E-2</v>
          </cell>
          <cell r="Q13">
            <v>6.4199999999999993E-2</v>
          </cell>
          <cell r="R13">
            <v>0.1263</v>
          </cell>
          <cell r="S13">
            <v>0.14879999999999999</v>
          </cell>
          <cell r="T13">
            <v>0.37919999999999998</v>
          </cell>
          <cell r="U13">
            <v>0.61560000000000004</v>
          </cell>
          <cell r="V13" t="str">
            <v>N/A</v>
          </cell>
          <cell r="W13">
            <v>44543</v>
          </cell>
          <cell r="X13" t="str">
            <v>RUSSELL NOMURA SMALL CAPS (HEDGED IN EUR) (RI)</v>
          </cell>
          <cell r="Y13">
            <v>0</v>
          </cell>
          <cell r="Z13" t="str">
            <v>N/A</v>
          </cell>
          <cell r="AA13" t="str">
            <v>Oui</v>
          </cell>
          <cell r="AB13" t="str">
            <v>N/A</v>
          </cell>
          <cell r="AC13" t="str">
            <v>Oui</v>
          </cell>
          <cell r="AD13" t="str">
            <v>Oui</v>
          </cell>
          <cell r="AE13" t="str">
            <v>Oui</v>
          </cell>
          <cell r="AF13">
            <v>1</v>
          </cell>
          <cell r="AG13">
            <v>-4.24E-2</v>
          </cell>
          <cell r="AH13">
            <v>4</v>
          </cell>
          <cell r="AI13">
            <v>22</v>
          </cell>
          <cell r="AJ13">
            <v>1.14E-2</v>
          </cell>
          <cell r="AK13">
            <v>2</v>
          </cell>
          <cell r="AL13">
            <v>22</v>
          </cell>
          <cell r="AM13">
            <v>0.2203</v>
          </cell>
          <cell r="AN13">
            <v>4.53E-2</v>
          </cell>
          <cell r="AO13">
            <v>4</v>
          </cell>
          <cell r="AP13">
            <v>21</v>
          </cell>
          <cell r="AQ13">
            <v>0.1827</v>
          </cell>
          <cell r="AR13">
            <v>9.0300000000000005E-2</v>
          </cell>
          <cell r="AS13">
            <v>10</v>
          </cell>
          <cell r="AT13">
            <v>21</v>
          </cell>
          <cell r="AU13">
            <v>0.16350000000000001</v>
          </cell>
          <cell r="AV13">
            <v>0.1313</v>
          </cell>
          <cell r="AW13">
            <v>7</v>
          </cell>
          <cell r="AX13">
            <v>21</v>
          </cell>
          <cell r="AY13">
            <v>0.15659999999999999</v>
          </cell>
          <cell r="AZ13">
            <v>0.86990000000000001</v>
          </cell>
          <cell r="BA13">
            <v>0.77370000000000005</v>
          </cell>
          <cell r="BB13">
            <v>1.3023</v>
          </cell>
          <cell r="BC13">
            <v>0.11990000000000001</v>
          </cell>
          <cell r="BD13">
            <v>7.5800000000000006E-2</v>
          </cell>
          <cell r="BE13">
            <v>0.87139999999999995</v>
          </cell>
          <cell r="BF13">
            <v>0.71679999999999999</v>
          </cell>
          <cell r="BG13">
            <v>1.3547</v>
          </cell>
          <cell r="BH13">
            <v>-0.24990000000000001</v>
          </cell>
          <cell r="BI13">
            <v>0.53739999999999999</v>
          </cell>
          <cell r="BJ13">
            <v>0.93049999999999999</v>
          </cell>
          <cell r="BK13">
            <v>0.73770000000000002</v>
          </cell>
          <cell r="BL13">
            <v>8.2699999999999996E-2</v>
          </cell>
          <cell r="BM13">
            <v>8</v>
          </cell>
          <cell r="BN13">
            <v>19</v>
          </cell>
          <cell r="BO13">
            <v>0.21510000000000001</v>
          </cell>
          <cell r="BP13">
            <v>0.40510000000000002</v>
          </cell>
          <cell r="BQ13">
            <v>0.39650000000000002</v>
          </cell>
          <cell r="BR13">
            <v>0.53129999999999999</v>
          </cell>
          <cell r="BS13">
            <v>0.34870000000000001</v>
          </cell>
          <cell r="BT13">
            <v>4.5600000000000002E-2</v>
          </cell>
          <cell r="BU13">
            <v>0.87009999999999998</v>
          </cell>
          <cell r="BV13">
            <v>0.65700000000000003</v>
          </cell>
          <cell r="BW13">
            <v>1.024</v>
          </cell>
          <cell r="BX13">
            <v>-1.2929999999999999</v>
          </cell>
          <cell r="BY13">
            <v>6.8520000000000003</v>
          </cell>
          <cell r="BZ13">
            <v>0.94650000000000001</v>
          </cell>
          <cell r="CA13">
            <v>0.85529999999999995</v>
          </cell>
          <cell r="CB13">
            <v>9.5500000000000002E-2</v>
          </cell>
          <cell r="CC13">
            <v>7</v>
          </cell>
          <cell r="CD13">
            <v>17</v>
          </cell>
          <cell r="CE13">
            <v>0.20030000000000001</v>
          </cell>
          <cell r="CF13">
            <v>0.49759999999999999</v>
          </cell>
          <cell r="CG13">
            <v>0.38790000000000002</v>
          </cell>
          <cell r="CH13">
            <v>0.65620000000000001</v>
          </cell>
          <cell r="CI13">
            <v>0.43669999999999998</v>
          </cell>
          <cell r="CJ13">
            <v>4.4699999999999997E-2</v>
          </cell>
          <cell r="CK13">
            <v>0.90329999999999999</v>
          </cell>
          <cell r="CL13">
            <v>0.6986</v>
          </cell>
          <cell r="CM13">
            <v>1.1087</v>
          </cell>
          <cell r="CN13">
            <v>-1.2716000000000001</v>
          </cell>
          <cell r="CO13">
            <v>6.1193</v>
          </cell>
          <cell r="CP13">
            <v>0.94820000000000004</v>
          </cell>
          <cell r="CQ13">
            <v>0.82730000000000004</v>
          </cell>
          <cell r="CR13" t="str">
            <v>N/A</v>
          </cell>
          <cell r="CS13">
            <v>2</v>
          </cell>
          <cell r="CT13">
            <v>15</v>
          </cell>
          <cell r="CU13" t="str">
            <v>N/A</v>
          </cell>
          <cell r="CV13" t="str">
            <v>N/A</v>
          </cell>
          <cell r="CW13" t="str">
            <v>N/A</v>
          </cell>
          <cell r="CX13" t="str">
            <v>N/A</v>
          </cell>
          <cell r="CY13" t="str">
            <v>N/A</v>
          </cell>
          <cell r="CZ13" t="str">
            <v>N/A</v>
          </cell>
          <cell r="DA13" t="str">
            <v>N/A</v>
          </cell>
          <cell r="DB13" t="str">
            <v>N/A</v>
          </cell>
          <cell r="DC13" t="str">
            <v>N/A</v>
          </cell>
          <cell r="DD13" t="str">
            <v>N/A</v>
          </cell>
          <cell r="DE13" t="str">
            <v>N/A</v>
          </cell>
          <cell r="DF13" t="str">
            <v>N/A</v>
          </cell>
          <cell r="DG13" t="str">
            <v>N/A</v>
          </cell>
          <cell r="DH13" t="str">
            <v>N/A</v>
          </cell>
          <cell r="DI13">
            <v>3</v>
          </cell>
          <cell r="DJ13">
            <v>14</v>
          </cell>
          <cell r="DK13" t="str">
            <v>N/A</v>
          </cell>
          <cell r="DL13" t="str">
            <v>N/A</v>
          </cell>
          <cell r="DM13" t="str">
            <v>N/A</v>
          </cell>
          <cell r="DN13" t="str">
            <v>N/A</v>
          </cell>
          <cell r="DO13" t="str">
            <v>N/A</v>
          </cell>
          <cell r="DP13" t="str">
            <v>N/A</v>
          </cell>
          <cell r="DQ13" t="str">
            <v>N/A</v>
          </cell>
          <cell r="DR13" t="str">
            <v>N/A</v>
          </cell>
          <cell r="DS13" t="str">
            <v>N/A</v>
          </cell>
          <cell r="DT13" t="str">
            <v>N/A</v>
          </cell>
          <cell r="DU13" t="str">
            <v>N/A</v>
          </cell>
          <cell r="DV13" t="str">
            <v>N/A</v>
          </cell>
          <cell r="DW13" t="str">
            <v>N/A</v>
          </cell>
          <cell r="DX13">
            <v>44530</v>
          </cell>
          <cell r="DY13" t="str">
            <v>N/A</v>
          </cell>
          <cell r="DZ13" t="str">
            <v>N/A</v>
          </cell>
          <cell r="EA13" t="str">
            <v>N/A</v>
          </cell>
          <cell r="EB13" t="str">
            <v>N/A</v>
          </cell>
          <cell r="EC13" t="str">
            <v>N/A</v>
          </cell>
          <cell r="ED13" t="str">
            <v>N/A</v>
          </cell>
          <cell r="EE13" t="str">
            <v>N/A</v>
          </cell>
          <cell r="EF13" t="str">
            <v>N/A</v>
          </cell>
          <cell r="EG13" t="str">
            <v>N/A</v>
          </cell>
          <cell r="EH13" t="str">
            <v>N/A</v>
          </cell>
          <cell r="EI13" t="str">
            <v>N/A</v>
          </cell>
          <cell r="EJ13" t="str">
            <v>N/A</v>
          </cell>
          <cell r="EK13" t="str">
            <v>N/A</v>
          </cell>
          <cell r="EL13" t="str">
            <v>N/A</v>
          </cell>
          <cell r="EM13" t="str">
            <v>N/A</v>
          </cell>
          <cell r="EN13" t="str">
            <v>N/A</v>
          </cell>
          <cell r="EO13">
            <v>0.12559999999999999</v>
          </cell>
          <cell r="EP13">
            <v>0.1053</v>
          </cell>
          <cell r="EQ13">
            <v>0.43480000000000002</v>
          </cell>
          <cell r="ER13">
            <v>-0.26879999999999998</v>
          </cell>
          <cell r="ES13">
            <v>0.1963</v>
          </cell>
          <cell r="ET13">
            <v>0.1333</v>
          </cell>
        </row>
        <row r="14">
          <cell r="C14" t="str">
            <v>LU1695653680</v>
          </cell>
          <cell r="D14" t="str">
            <v>EUR</v>
          </cell>
          <cell r="E14" t="str">
            <v>BNP Paribas Asset Management Lux</v>
          </cell>
          <cell r="F14" t="str">
            <v>Act. Etats-Unis Ptes/Moy Cap</v>
          </cell>
          <cell r="G14" t="str">
            <v>N/A</v>
          </cell>
          <cell r="H14">
            <v>3</v>
          </cell>
          <cell r="I14">
            <v>30</v>
          </cell>
          <cell r="J14">
            <v>6</v>
          </cell>
          <cell r="K14" t="str">
            <v>Non</v>
          </cell>
          <cell r="L14" t="str">
            <v>Non</v>
          </cell>
          <cell r="M14">
            <v>143.81</v>
          </cell>
          <cell r="N14">
            <v>-1.5E-3</v>
          </cell>
          <cell r="O14">
            <v>-7.0300000000000001E-2</v>
          </cell>
          <cell r="P14">
            <v>1E-3</v>
          </cell>
          <cell r="Q14">
            <v>-1.7399999999999999E-2</v>
          </cell>
          <cell r="R14">
            <v>0.11990000000000001</v>
          </cell>
          <cell r="S14">
            <v>0.182</v>
          </cell>
          <cell r="T14">
            <v>0.61929999999999996</v>
          </cell>
          <cell r="U14" t="str">
            <v>N/A</v>
          </cell>
          <cell r="V14" t="str">
            <v>N/A</v>
          </cell>
          <cell r="W14">
            <v>44543</v>
          </cell>
          <cell r="X14" t="str">
            <v>RUSSELL 2000 (HEDGED IN EUR) (RI)</v>
          </cell>
          <cell r="Y14">
            <v>0</v>
          </cell>
          <cell r="Z14" t="str">
            <v>N/A</v>
          </cell>
          <cell r="AA14" t="str">
            <v>Oui</v>
          </cell>
          <cell r="AB14" t="str">
            <v>N/A</v>
          </cell>
          <cell r="AC14" t="str">
            <v>Oui</v>
          </cell>
          <cell r="AD14" t="str">
            <v>Oui</v>
          </cell>
          <cell r="AE14" t="str">
            <v>Oui</v>
          </cell>
          <cell r="AF14">
            <v>1</v>
          </cell>
          <cell r="AG14">
            <v>-6.3500000000000001E-2</v>
          </cell>
          <cell r="AH14">
            <v>61</v>
          </cell>
          <cell r="AI14">
            <v>77</v>
          </cell>
          <cell r="AJ14">
            <v>-1.8200000000000001E-2</v>
          </cell>
          <cell r="AK14">
            <v>44</v>
          </cell>
          <cell r="AL14">
            <v>77</v>
          </cell>
          <cell r="AM14">
            <v>0.1575</v>
          </cell>
          <cell r="AN14">
            <v>-1.06E-2</v>
          </cell>
          <cell r="AO14">
            <v>47</v>
          </cell>
          <cell r="AP14">
            <v>77</v>
          </cell>
          <cell r="AQ14">
            <v>0.17399999999999999</v>
          </cell>
          <cell r="AR14">
            <v>0.11609999999999999</v>
          </cell>
          <cell r="AS14">
            <v>54</v>
          </cell>
          <cell r="AT14">
            <v>77</v>
          </cell>
          <cell r="AU14">
            <v>0.1847</v>
          </cell>
          <cell r="AV14">
            <v>0.20169999999999999</v>
          </cell>
          <cell r="AW14">
            <v>48</v>
          </cell>
          <cell r="AX14">
            <v>77</v>
          </cell>
          <cell r="AY14">
            <v>0.18110000000000001</v>
          </cell>
          <cell r="AZ14">
            <v>1.1409</v>
          </cell>
          <cell r="BA14">
            <v>-1.569</v>
          </cell>
          <cell r="BB14">
            <v>1.9128000000000001</v>
          </cell>
          <cell r="BC14">
            <v>9.1499999999999998E-2</v>
          </cell>
          <cell r="BD14">
            <v>-0.1082</v>
          </cell>
          <cell r="BE14">
            <v>0.94320000000000004</v>
          </cell>
          <cell r="BF14">
            <v>0.92569999999999997</v>
          </cell>
          <cell r="BG14">
            <v>1.2851999999999999</v>
          </cell>
          <cell r="BH14">
            <v>0.14449999999999999</v>
          </cell>
          <cell r="BI14">
            <v>0.55469999999999997</v>
          </cell>
          <cell r="BJ14">
            <v>0.84099999999999997</v>
          </cell>
          <cell r="BK14">
            <v>0.94720000000000004</v>
          </cell>
          <cell r="BL14">
            <v>0.14419999999999999</v>
          </cell>
          <cell r="BM14">
            <v>25</v>
          </cell>
          <cell r="BN14">
            <v>61</v>
          </cell>
          <cell r="BO14">
            <v>0.26640000000000003</v>
          </cell>
          <cell r="BP14">
            <v>0.55820000000000003</v>
          </cell>
          <cell r="BQ14">
            <v>-0.111</v>
          </cell>
          <cell r="BR14">
            <v>0.7954</v>
          </cell>
          <cell r="BS14">
            <v>0.38990000000000002</v>
          </cell>
          <cell r="BT14">
            <v>-8.6999999999999994E-3</v>
          </cell>
          <cell r="BU14">
            <v>0.94779999999999998</v>
          </cell>
          <cell r="BV14">
            <v>0.91290000000000004</v>
          </cell>
          <cell r="BW14">
            <v>0.97399999999999998</v>
          </cell>
          <cell r="BX14">
            <v>-0.50170000000000003</v>
          </cell>
          <cell r="BY14">
            <v>5.6036000000000001</v>
          </cell>
          <cell r="BZ14">
            <v>0.95030000000000003</v>
          </cell>
          <cell r="CA14">
            <v>0.95199999999999996</v>
          </cell>
          <cell r="CB14" t="str">
            <v>N/A</v>
          </cell>
          <cell r="CC14">
            <v>24</v>
          </cell>
          <cell r="CD14">
            <v>48</v>
          </cell>
          <cell r="CE14" t="str">
            <v>N/A</v>
          </cell>
          <cell r="CF14" t="str">
            <v>N/A</v>
          </cell>
          <cell r="CG14" t="str">
            <v>N/A</v>
          </cell>
          <cell r="CH14" t="str">
            <v>N/A</v>
          </cell>
          <cell r="CI14" t="str">
            <v>N/A</v>
          </cell>
          <cell r="CJ14" t="str">
            <v>N/A</v>
          </cell>
          <cell r="CK14" t="str">
            <v>N/A</v>
          </cell>
          <cell r="CL14" t="str">
            <v>N/A</v>
          </cell>
          <cell r="CM14" t="str">
            <v>N/A</v>
          </cell>
          <cell r="CN14" t="str">
            <v>N/A</v>
          </cell>
          <cell r="CO14" t="str">
            <v>N/A</v>
          </cell>
          <cell r="CP14" t="str">
            <v>N/A</v>
          </cell>
          <cell r="CQ14" t="str">
            <v>N/A</v>
          </cell>
          <cell r="CR14" t="str">
            <v>N/A</v>
          </cell>
          <cell r="CS14">
            <v>16</v>
          </cell>
          <cell r="CT14">
            <v>37</v>
          </cell>
          <cell r="CU14" t="str">
            <v>N/A</v>
          </cell>
          <cell r="CV14" t="str">
            <v>N/A</v>
          </cell>
          <cell r="CW14" t="str">
            <v>N/A</v>
          </cell>
          <cell r="CX14" t="str">
            <v>N/A</v>
          </cell>
          <cell r="CY14" t="str">
            <v>N/A</v>
          </cell>
          <cell r="CZ14" t="str">
            <v>N/A</v>
          </cell>
          <cell r="DA14" t="str">
            <v>N/A</v>
          </cell>
          <cell r="DB14" t="str">
            <v>N/A</v>
          </cell>
          <cell r="DC14" t="str">
            <v>N/A</v>
          </cell>
          <cell r="DD14" t="str">
            <v>N/A</v>
          </cell>
          <cell r="DE14" t="str">
            <v>N/A</v>
          </cell>
          <cell r="DF14" t="str">
            <v>N/A</v>
          </cell>
          <cell r="DG14" t="str">
            <v>N/A</v>
          </cell>
          <cell r="DH14" t="str">
            <v>N/A</v>
          </cell>
          <cell r="DI14">
            <v>11</v>
          </cell>
          <cell r="DJ14">
            <v>30</v>
          </cell>
          <cell r="DK14" t="str">
            <v>N/A</v>
          </cell>
          <cell r="DL14" t="str">
            <v>N/A</v>
          </cell>
          <cell r="DM14" t="str">
            <v>N/A</v>
          </cell>
          <cell r="DN14" t="str">
            <v>N/A</v>
          </cell>
          <cell r="DO14" t="str">
            <v>N/A</v>
          </cell>
          <cell r="DP14" t="str">
            <v>N/A</v>
          </cell>
          <cell r="DQ14" t="str">
            <v>N/A</v>
          </cell>
          <cell r="DR14" t="str">
            <v>N/A</v>
          </cell>
          <cell r="DS14" t="str">
            <v>N/A</v>
          </cell>
          <cell r="DT14" t="str">
            <v>N/A</v>
          </cell>
          <cell r="DU14" t="str">
            <v>N/A</v>
          </cell>
          <cell r="DV14" t="str">
            <v>N/A</v>
          </cell>
          <cell r="DW14" t="str">
            <v>N/A</v>
          </cell>
          <cell r="DX14">
            <v>44530</v>
          </cell>
          <cell r="DY14" t="str">
            <v>N/A</v>
          </cell>
          <cell r="DZ14" t="str">
            <v>N/A</v>
          </cell>
          <cell r="EA14" t="str">
            <v>N/A</v>
          </cell>
          <cell r="EB14" t="str">
            <v>N/A</v>
          </cell>
          <cell r="EC14" t="str">
            <v>N/A</v>
          </cell>
          <cell r="ED14" t="str">
            <v>N/A</v>
          </cell>
          <cell r="EE14" t="str">
            <v>N/A</v>
          </cell>
          <cell r="EF14" t="str">
            <v>N/A</v>
          </cell>
          <cell r="EG14" t="str">
            <v>N/A</v>
          </cell>
          <cell r="EH14" t="str">
            <v>N/A</v>
          </cell>
          <cell r="EI14" t="str">
            <v>N/A</v>
          </cell>
          <cell r="EJ14" t="str">
            <v>N/A</v>
          </cell>
          <cell r="EK14" t="str">
            <v>N/A</v>
          </cell>
          <cell r="EL14" t="str">
            <v>N/A</v>
          </cell>
          <cell r="EM14" t="str">
            <v>N/A</v>
          </cell>
          <cell r="EN14" t="str">
            <v>N/A</v>
          </cell>
          <cell r="EO14" t="str">
            <v>N/A</v>
          </cell>
          <cell r="EP14" t="str">
            <v>N/A</v>
          </cell>
          <cell r="EQ14" t="str">
            <v>N/A</v>
          </cell>
          <cell r="ER14">
            <v>-0.16489999999999999</v>
          </cell>
          <cell r="ES14">
            <v>0.25519999999999998</v>
          </cell>
          <cell r="ET14">
            <v>0.2228</v>
          </cell>
        </row>
        <row r="15">
          <cell r="C15" t="str">
            <v>LU0725892383</v>
          </cell>
          <cell r="D15" t="str">
            <v>EUR</v>
          </cell>
          <cell r="E15" t="str">
            <v>BlackRock (Luxembourg) S.A.</v>
          </cell>
          <cell r="F15" t="str">
            <v>Perf. abs. euro Market Neutral</v>
          </cell>
          <cell r="G15" t="str">
            <v>N/A</v>
          </cell>
          <cell r="H15">
            <v>4</v>
          </cell>
          <cell r="I15">
            <v>54</v>
          </cell>
          <cell r="J15">
            <v>4</v>
          </cell>
          <cell r="K15" t="str">
            <v>Non</v>
          </cell>
          <cell r="L15" t="str">
            <v>Non</v>
          </cell>
          <cell r="M15">
            <v>129.06</v>
          </cell>
          <cell r="N15">
            <v>1.15E-2</v>
          </cell>
          <cell r="O15">
            <v>2.6200000000000001E-2</v>
          </cell>
          <cell r="P15">
            <v>3.4299999999999997E-2</v>
          </cell>
          <cell r="Q15">
            <v>6.2600000000000003E-2</v>
          </cell>
          <cell r="R15">
            <v>8.5699999999999998E-2</v>
          </cell>
          <cell r="S15">
            <v>8.1299999999999997E-2</v>
          </cell>
          <cell r="T15">
            <v>4.0399999999999998E-2</v>
          </cell>
          <cell r="U15">
            <v>7.1199999999999999E-2</v>
          </cell>
          <cell r="V15">
            <v>0.16900000000000001</v>
          </cell>
          <cell r="W15">
            <v>44543</v>
          </cell>
          <cell r="X15" t="str">
            <v>LIBOR a 3 mois</v>
          </cell>
          <cell r="Y15">
            <v>0</v>
          </cell>
          <cell r="Z15" t="str">
            <v>N/A</v>
          </cell>
          <cell r="AA15" t="str">
            <v>Non</v>
          </cell>
          <cell r="AB15" t="str">
            <v>N/A</v>
          </cell>
          <cell r="AC15" t="str">
            <v>Non</v>
          </cell>
          <cell r="AD15" t="str">
            <v>Non</v>
          </cell>
          <cell r="AE15" t="str">
            <v>Non</v>
          </cell>
          <cell r="AF15">
            <v>0</v>
          </cell>
          <cell r="AG15">
            <v>2.12E-2</v>
          </cell>
          <cell r="AH15">
            <v>2</v>
          </cell>
          <cell r="AI15">
            <v>63</v>
          </cell>
          <cell r="AJ15">
            <v>1.6199999999999999E-2</v>
          </cell>
          <cell r="AK15">
            <v>1</v>
          </cell>
          <cell r="AL15">
            <v>63</v>
          </cell>
          <cell r="AM15">
            <v>6.4399999999999999E-2</v>
          </cell>
          <cell r="AN15">
            <v>3.44E-2</v>
          </cell>
          <cell r="AO15">
            <v>1</v>
          </cell>
          <cell r="AP15">
            <v>63</v>
          </cell>
          <cell r="AQ15">
            <v>5.5399999999999998E-2</v>
          </cell>
          <cell r="AR15">
            <v>6.3899999999999998E-2</v>
          </cell>
          <cell r="AS15">
            <v>3</v>
          </cell>
          <cell r="AT15">
            <v>63</v>
          </cell>
          <cell r="AU15">
            <v>5.8000000000000003E-2</v>
          </cell>
          <cell r="AV15">
            <v>6.0400000000000002E-2</v>
          </cell>
          <cell r="AW15">
            <v>5</v>
          </cell>
          <cell r="AX15">
            <v>63</v>
          </cell>
          <cell r="AY15">
            <v>5.5500000000000001E-2</v>
          </cell>
          <cell r="AZ15">
            <v>1.1757</v>
          </cell>
          <cell r="BA15">
            <v>0.878</v>
          </cell>
          <cell r="BB15">
            <v>1.863</v>
          </cell>
          <cell r="BC15">
            <v>2.9100000000000001E-2</v>
          </cell>
          <cell r="BD15">
            <v>5.0299999999999997E-2</v>
          </cell>
          <cell r="BE15">
            <v>4.4699999999999997E-2</v>
          </cell>
          <cell r="BF15">
            <v>-1.1692</v>
          </cell>
          <cell r="BG15">
            <v>0.49209999999999998</v>
          </cell>
          <cell r="BH15">
            <v>-0.1966</v>
          </cell>
          <cell r="BI15">
            <v>0.99150000000000005</v>
          </cell>
          <cell r="BJ15">
            <v>1.0951</v>
          </cell>
          <cell r="BK15">
            <v>-0.1978</v>
          </cell>
          <cell r="BL15">
            <v>1.21E-2</v>
          </cell>
          <cell r="BM15">
            <v>11</v>
          </cell>
          <cell r="BN15">
            <v>49</v>
          </cell>
          <cell r="BO15">
            <v>5.5800000000000002E-2</v>
          </cell>
          <cell r="BP15">
            <v>0.29749999999999999</v>
          </cell>
          <cell r="BQ15">
            <v>0.41699999999999998</v>
          </cell>
          <cell r="BR15">
            <v>0.42049999999999998</v>
          </cell>
          <cell r="BS15">
            <v>0.10290000000000001</v>
          </cell>
          <cell r="BT15">
            <v>2.53E-2</v>
          </cell>
          <cell r="BU15">
            <v>0.2893</v>
          </cell>
          <cell r="BV15">
            <v>0.67349999999999999</v>
          </cell>
          <cell r="BW15">
            <v>0.1835</v>
          </cell>
          <cell r="BX15">
            <v>-0.30199999999999999</v>
          </cell>
          <cell r="BY15">
            <v>1.1089</v>
          </cell>
          <cell r="BZ15">
            <v>0.64980000000000004</v>
          </cell>
          <cell r="CA15">
            <v>0.34150000000000003</v>
          </cell>
          <cell r="CB15">
            <v>9.4999999999999998E-3</v>
          </cell>
          <cell r="CC15">
            <v>13</v>
          </cell>
          <cell r="CD15">
            <v>35</v>
          </cell>
          <cell r="CE15">
            <v>5.4399999999999997E-2</v>
          </cell>
          <cell r="CF15">
            <v>0.25040000000000001</v>
          </cell>
          <cell r="CG15">
            <v>0.35560000000000003</v>
          </cell>
          <cell r="CH15">
            <v>0.34670000000000001</v>
          </cell>
          <cell r="CI15">
            <v>0.1244</v>
          </cell>
          <cell r="CJ15">
            <v>2.0400000000000001E-2</v>
          </cell>
          <cell r="CK15">
            <v>0.3261</v>
          </cell>
          <cell r="CL15">
            <v>0.44190000000000002</v>
          </cell>
          <cell r="CM15">
            <v>0.214</v>
          </cell>
          <cell r="CN15">
            <v>-0.43719999999999998</v>
          </cell>
          <cell r="CO15">
            <v>1.0478000000000001</v>
          </cell>
          <cell r="CP15">
            <v>0.70789999999999997</v>
          </cell>
          <cell r="CQ15">
            <v>0.4108</v>
          </cell>
          <cell r="CR15">
            <v>1.77E-2</v>
          </cell>
          <cell r="CS15">
            <v>1</v>
          </cell>
          <cell r="CT15">
            <v>19</v>
          </cell>
          <cell r="CU15">
            <v>5.57E-2</v>
          </cell>
          <cell r="CV15">
            <v>0.36990000000000001</v>
          </cell>
          <cell r="CW15">
            <v>0.2306</v>
          </cell>
          <cell r="CX15">
            <v>0.52010000000000001</v>
          </cell>
          <cell r="CY15">
            <v>0.1244</v>
          </cell>
          <cell r="CZ15">
            <v>1.34E-2</v>
          </cell>
          <cell r="DA15">
            <v>0.34739999999999999</v>
          </cell>
          <cell r="DB15">
            <v>0.55030000000000001</v>
          </cell>
          <cell r="DC15">
            <v>0.25040000000000001</v>
          </cell>
          <cell r="DD15">
            <v>-0.37430000000000002</v>
          </cell>
          <cell r="DE15">
            <v>1.1623000000000001</v>
          </cell>
          <cell r="DF15">
            <v>0.52139999999999997</v>
          </cell>
          <cell r="DG15">
            <v>0.27800000000000002</v>
          </cell>
          <cell r="DH15" t="str">
            <v>N/A</v>
          </cell>
          <cell r="DI15" t="str">
            <v>N/A</v>
          </cell>
          <cell r="DJ15" t="str">
            <v>N/A</v>
          </cell>
          <cell r="DK15" t="str">
            <v>N/A</v>
          </cell>
          <cell r="DL15" t="str">
            <v>N/A</v>
          </cell>
          <cell r="DM15" t="str">
            <v>N/A</v>
          </cell>
          <cell r="DN15" t="str">
            <v>N/A</v>
          </cell>
          <cell r="DO15" t="str">
            <v>N/A</v>
          </cell>
          <cell r="DP15" t="str">
            <v>N/A</v>
          </cell>
          <cell r="DQ15" t="str">
            <v>N/A</v>
          </cell>
          <cell r="DR15" t="str">
            <v>N/A</v>
          </cell>
          <cell r="DS15" t="str">
            <v>N/A</v>
          </cell>
          <cell r="DT15" t="str">
            <v>N/A</v>
          </cell>
          <cell r="DU15" t="str">
            <v>N/A</v>
          </cell>
          <cell r="DV15" t="str">
            <v>N/A</v>
          </cell>
          <cell r="DW15" t="str">
            <v>N/A</v>
          </cell>
          <cell r="DX15">
            <v>44530</v>
          </cell>
          <cell r="DY15" t="str">
            <v>N/A</v>
          </cell>
          <cell r="DZ15" t="str">
            <v>N/A</v>
          </cell>
          <cell r="EA15" t="str">
            <v>N/A</v>
          </cell>
          <cell r="EB15" t="str">
            <v>N/A</v>
          </cell>
          <cell r="EC15" t="str">
            <v>N/A</v>
          </cell>
          <cell r="ED15" t="str">
            <v>N/A</v>
          </cell>
          <cell r="EE15" t="str">
            <v>N/A</v>
          </cell>
          <cell r="EF15" t="str">
            <v>N/A</v>
          </cell>
          <cell r="EG15" t="str">
            <v>N/A</v>
          </cell>
          <cell r="EH15" t="str">
            <v>N/A</v>
          </cell>
          <cell r="EI15" t="str">
            <v>N/A</v>
          </cell>
          <cell r="EJ15" t="str">
            <v>N/A</v>
          </cell>
          <cell r="EK15" t="str">
            <v>N/A</v>
          </cell>
          <cell r="EL15" t="str">
            <v>N/A</v>
          </cell>
          <cell r="EM15">
            <v>-7.0000000000000001E-3</v>
          </cell>
          <cell r="EN15">
            <v>3.5099999999999999E-2</v>
          </cell>
          <cell r="EO15">
            <v>9.4399999999999998E-2</v>
          </cell>
          <cell r="EP15">
            <v>-1.9400000000000001E-2</v>
          </cell>
          <cell r="EQ15">
            <v>3.6799999999999999E-2</v>
          </cell>
          <cell r="ER15">
            <v>-1.6E-2</v>
          </cell>
          <cell r="ES15">
            <v>-2.8E-3</v>
          </cell>
          <cell r="ET15">
            <v>-3.8399999999999997E-2</v>
          </cell>
        </row>
        <row r="16">
          <cell r="C16" t="str">
            <v>LU1293438005</v>
          </cell>
          <cell r="D16" t="str">
            <v>EUR</v>
          </cell>
          <cell r="E16" t="str">
            <v>Candriam Luxembourg</v>
          </cell>
          <cell r="F16" t="str">
            <v>Act. Europe</v>
          </cell>
          <cell r="G16" t="str">
            <v>N/A</v>
          </cell>
          <cell r="H16">
            <v>5</v>
          </cell>
          <cell r="I16">
            <v>79</v>
          </cell>
          <cell r="J16">
            <v>6</v>
          </cell>
          <cell r="K16" t="str">
            <v>Non</v>
          </cell>
          <cell r="L16" t="str">
            <v>Non</v>
          </cell>
          <cell r="M16">
            <v>321.2</v>
          </cell>
          <cell r="N16">
            <v>-6.9999999999999999E-4</v>
          </cell>
          <cell r="O16">
            <v>-1.1900000000000001E-2</v>
          </cell>
          <cell r="P16">
            <v>1.12E-2</v>
          </cell>
          <cell r="Q16">
            <v>0.109</v>
          </cell>
          <cell r="R16">
            <v>0.25879999999999997</v>
          </cell>
          <cell r="S16">
            <v>0.29630000000000001</v>
          </cell>
          <cell r="T16">
            <v>0.9042</v>
          </cell>
          <cell r="U16">
            <v>1.1084000000000001</v>
          </cell>
          <cell r="V16" t="str">
            <v>N/A</v>
          </cell>
          <cell r="W16">
            <v>44540</v>
          </cell>
          <cell r="X16" t="str">
            <v>MSCI Europe</v>
          </cell>
          <cell r="Y16">
            <v>2</v>
          </cell>
          <cell r="Z16" t="str">
            <v>Label ISR - Towards Sustainability</v>
          </cell>
          <cell r="AA16" t="str">
            <v>Oui</v>
          </cell>
          <cell r="AB16" t="str">
            <v>N/A</v>
          </cell>
          <cell r="AC16" t="str">
            <v>Oui</v>
          </cell>
          <cell r="AD16" t="str">
            <v>Oui</v>
          </cell>
          <cell r="AE16" t="str">
            <v>Oui</v>
          </cell>
          <cell r="AF16">
            <v>2</v>
          </cell>
          <cell r="AG16">
            <v>-2.86E-2</v>
          </cell>
          <cell r="AH16">
            <v>264</v>
          </cell>
          <cell r="AI16">
            <v>741</v>
          </cell>
          <cell r="AJ16">
            <v>-1.66E-2</v>
          </cell>
          <cell r="AK16">
            <v>403</v>
          </cell>
          <cell r="AL16">
            <v>739</v>
          </cell>
          <cell r="AM16">
            <v>0.153</v>
          </cell>
          <cell r="AN16">
            <v>0.10100000000000001</v>
          </cell>
          <cell r="AO16">
            <v>46</v>
          </cell>
          <cell r="AP16">
            <v>728</v>
          </cell>
          <cell r="AQ16">
            <v>0.1203</v>
          </cell>
          <cell r="AR16">
            <v>0.2288</v>
          </cell>
          <cell r="AS16">
            <v>71</v>
          </cell>
          <cell r="AT16">
            <v>701</v>
          </cell>
          <cell r="AU16">
            <v>0.12130000000000001</v>
          </cell>
          <cell r="AV16">
            <v>0.26250000000000001</v>
          </cell>
          <cell r="AW16">
            <v>82</v>
          </cell>
          <cell r="AX16">
            <v>698</v>
          </cell>
          <cell r="AY16">
            <v>0.1169</v>
          </cell>
          <cell r="AZ16">
            <v>2.2875999999999999</v>
          </cell>
          <cell r="BA16">
            <v>0.83050000000000002</v>
          </cell>
          <cell r="BB16">
            <v>3.3176999999999999</v>
          </cell>
          <cell r="BC16">
            <v>7.4899999999999994E-2</v>
          </cell>
          <cell r="BD16">
            <v>5.8200000000000002E-2</v>
          </cell>
          <cell r="BE16">
            <v>0.82609999999999995</v>
          </cell>
          <cell r="BF16">
            <v>0.57730000000000004</v>
          </cell>
          <cell r="BG16">
            <v>1.1598999999999999</v>
          </cell>
          <cell r="BH16">
            <v>-1.2728999999999999</v>
          </cell>
          <cell r="BI16">
            <v>2.2738999999999998</v>
          </cell>
          <cell r="BJ16">
            <v>0.9617</v>
          </cell>
          <cell r="BK16">
            <v>0.7016</v>
          </cell>
          <cell r="BL16">
            <v>0.2104</v>
          </cell>
          <cell r="BM16">
            <v>19</v>
          </cell>
          <cell r="BN16">
            <v>605</v>
          </cell>
          <cell r="BO16">
            <v>0.16850000000000001</v>
          </cell>
          <cell r="BP16">
            <v>1.2754000000000001</v>
          </cell>
          <cell r="BQ16">
            <v>1.1831</v>
          </cell>
          <cell r="BR16">
            <v>1.6631</v>
          </cell>
          <cell r="BS16">
            <v>0.26769999999999999</v>
          </cell>
          <cell r="BT16">
            <v>0.10340000000000001</v>
          </cell>
          <cell r="BU16">
            <v>0.74909999999999999</v>
          </cell>
          <cell r="BV16">
            <v>0.56459999999999999</v>
          </cell>
          <cell r="BW16">
            <v>0.81940000000000002</v>
          </cell>
          <cell r="BX16">
            <v>-2.2961</v>
          </cell>
          <cell r="BY16">
            <v>11.8909</v>
          </cell>
          <cell r="BZ16">
            <v>0.8982</v>
          </cell>
          <cell r="CA16">
            <v>0.66859999999999997</v>
          </cell>
          <cell r="CB16">
            <v>0.15670000000000001</v>
          </cell>
          <cell r="CC16">
            <v>13</v>
          </cell>
          <cell r="CD16">
            <v>520</v>
          </cell>
          <cell r="CE16">
            <v>0.15140000000000001</v>
          </cell>
          <cell r="CF16">
            <v>1.0627</v>
          </cell>
          <cell r="CG16">
            <v>0.93610000000000004</v>
          </cell>
          <cell r="CH16">
            <v>1.4054</v>
          </cell>
          <cell r="CI16">
            <v>0.26769999999999999</v>
          </cell>
          <cell r="CJ16">
            <v>7.2599999999999998E-2</v>
          </cell>
          <cell r="CK16">
            <v>0.7823</v>
          </cell>
          <cell r="CL16">
            <v>0.61119999999999997</v>
          </cell>
          <cell r="CM16">
            <v>0.85009999999999997</v>
          </cell>
          <cell r="CN16">
            <v>-2.0150999999999999</v>
          </cell>
          <cell r="CO16">
            <v>11.199199999999999</v>
          </cell>
          <cell r="CP16">
            <v>0.91180000000000005</v>
          </cell>
          <cell r="CQ16">
            <v>0.70989999999999998</v>
          </cell>
          <cell r="CR16" t="str">
            <v>N/A</v>
          </cell>
          <cell r="CS16">
            <v>5</v>
          </cell>
          <cell r="CT16">
            <v>412</v>
          </cell>
          <cell r="CU16" t="str">
            <v>N/A</v>
          </cell>
          <cell r="CV16" t="str">
            <v>N/A</v>
          </cell>
          <cell r="CW16" t="str">
            <v>N/A</v>
          </cell>
          <cell r="CX16" t="str">
            <v>N/A</v>
          </cell>
          <cell r="CY16" t="str">
            <v>N/A</v>
          </cell>
          <cell r="CZ16" t="str">
            <v>N/A</v>
          </cell>
          <cell r="DA16" t="str">
            <v>N/A</v>
          </cell>
          <cell r="DB16" t="str">
            <v>N/A</v>
          </cell>
          <cell r="DC16" t="str">
            <v>N/A</v>
          </cell>
          <cell r="DD16" t="str">
            <v>N/A</v>
          </cell>
          <cell r="DE16" t="str">
            <v>N/A</v>
          </cell>
          <cell r="DF16" t="str">
            <v>N/A</v>
          </cell>
          <cell r="DG16" t="str">
            <v>N/A</v>
          </cell>
          <cell r="DH16" t="str">
            <v>N/A</v>
          </cell>
          <cell r="DI16">
            <v>8</v>
          </cell>
          <cell r="DJ16">
            <v>365</v>
          </cell>
          <cell r="DK16" t="str">
            <v>N/A</v>
          </cell>
          <cell r="DL16" t="str">
            <v>N/A</v>
          </cell>
          <cell r="DM16" t="str">
            <v>N/A</v>
          </cell>
          <cell r="DN16" t="str">
            <v>N/A</v>
          </cell>
          <cell r="DO16" t="str">
            <v>N/A</v>
          </cell>
          <cell r="DP16" t="str">
            <v>N/A</v>
          </cell>
          <cell r="DQ16" t="str">
            <v>N/A</v>
          </cell>
          <cell r="DR16" t="str">
            <v>N/A</v>
          </cell>
          <cell r="DS16" t="str">
            <v>N/A</v>
          </cell>
          <cell r="DT16" t="str">
            <v>N/A</v>
          </cell>
          <cell r="DU16" t="str">
            <v>N/A</v>
          </cell>
          <cell r="DV16" t="str">
            <v>N/A</v>
          </cell>
          <cell r="DW16" t="str">
            <v>N/A</v>
          </cell>
          <cell r="DX16">
            <v>44530</v>
          </cell>
          <cell r="DY16" t="str">
            <v>N/A</v>
          </cell>
          <cell r="DZ16" t="str">
            <v>N/A</v>
          </cell>
          <cell r="EA16" t="str">
            <v>N/A</v>
          </cell>
          <cell r="EB16" t="str">
            <v>N/A</v>
          </cell>
          <cell r="EC16" t="str">
            <v>N/A</v>
          </cell>
          <cell r="ED16" t="str">
            <v>N/A</v>
          </cell>
          <cell r="EE16" t="str">
            <v>N/A</v>
          </cell>
          <cell r="EF16" t="str">
            <v>N/A</v>
          </cell>
          <cell r="EG16" t="str">
            <v>N/A</v>
          </cell>
          <cell r="EH16" t="str">
            <v>N/A</v>
          </cell>
          <cell r="EI16" t="str">
            <v>N/A</v>
          </cell>
          <cell r="EJ16" t="str">
            <v>N/A</v>
          </cell>
          <cell r="EK16" t="str">
            <v>N/A</v>
          </cell>
          <cell r="EL16" t="str">
            <v>N/A</v>
          </cell>
          <cell r="EM16" t="str">
            <v>N/A</v>
          </cell>
          <cell r="EN16" t="str">
            <v>N/A</v>
          </cell>
          <cell r="EO16" t="str">
            <v>N/A</v>
          </cell>
          <cell r="EP16" t="str">
            <v>N/A</v>
          </cell>
          <cell r="EQ16">
            <v>0.1774</v>
          </cell>
          <cell r="ER16">
            <v>-8.1100000000000005E-2</v>
          </cell>
          <cell r="ES16">
            <v>0.31690000000000002</v>
          </cell>
          <cell r="ET16">
            <v>0.15820000000000001</v>
          </cell>
        </row>
        <row r="17">
          <cell r="C17" t="str">
            <v>FR0013290905</v>
          </cell>
          <cell r="D17" t="str">
            <v>EUR</v>
          </cell>
          <cell r="E17" t="str">
            <v>Comgest SA</v>
          </cell>
          <cell r="F17" t="str">
            <v>Act. Pays Emerg. Asie</v>
          </cell>
          <cell r="G17" t="str">
            <v>Actions internationales</v>
          </cell>
          <cell r="H17">
            <v>1</v>
          </cell>
          <cell r="I17">
            <v>0</v>
          </cell>
          <cell r="J17">
            <v>6</v>
          </cell>
          <cell r="K17" t="str">
            <v>Non</v>
          </cell>
          <cell r="L17" t="str">
            <v>Non</v>
          </cell>
          <cell r="M17">
            <v>922.22</v>
          </cell>
          <cell r="N17">
            <v>-1.1999999999999999E-3</v>
          </cell>
          <cell r="O17">
            <v>-2.9399999999999999E-2</v>
          </cell>
          <cell r="P17">
            <v>6.6E-3</v>
          </cell>
          <cell r="Q17">
            <v>-9.0399999999999994E-2</v>
          </cell>
          <cell r="R17">
            <v>-8.5599999999999996E-2</v>
          </cell>
          <cell r="S17">
            <v>-6.8099999999999994E-2</v>
          </cell>
          <cell r="T17">
            <v>0.18759999999999999</v>
          </cell>
          <cell r="U17" t="str">
            <v>N/A</v>
          </cell>
          <cell r="V17" t="str">
            <v>N/A</v>
          </cell>
          <cell r="W17">
            <v>44543</v>
          </cell>
          <cell r="X17" t="str">
            <v>MSCI AC Asia ex Japan (a posteriori)</v>
          </cell>
          <cell r="Y17">
            <v>0</v>
          </cell>
          <cell r="Z17" t="str">
            <v>N/A</v>
          </cell>
          <cell r="AA17" t="str">
            <v>Oui</v>
          </cell>
          <cell r="AB17" t="str">
            <v>N/A</v>
          </cell>
          <cell r="AC17" t="str">
            <v>Oui</v>
          </cell>
          <cell r="AD17" t="str">
            <v>Oui</v>
          </cell>
          <cell r="AE17" t="str">
            <v>Oui</v>
          </cell>
          <cell r="AF17">
            <v>2</v>
          </cell>
          <cell r="AG17">
            <v>-2.93E-2</v>
          </cell>
          <cell r="AH17">
            <v>109</v>
          </cell>
          <cell r="AI17">
            <v>122</v>
          </cell>
          <cell r="AJ17">
            <v>-2.23E-2</v>
          </cell>
          <cell r="AK17">
            <v>85</v>
          </cell>
          <cell r="AL17">
            <v>122</v>
          </cell>
          <cell r="AM17">
            <v>0.1447</v>
          </cell>
          <cell r="AN17">
            <v>-0.125</v>
          </cell>
          <cell r="AO17">
            <v>116</v>
          </cell>
          <cell r="AP17">
            <v>121</v>
          </cell>
          <cell r="AQ17">
            <v>0.14879999999999999</v>
          </cell>
          <cell r="AR17">
            <v>-0.1111</v>
          </cell>
          <cell r="AS17">
            <v>111</v>
          </cell>
          <cell r="AT17">
            <v>112</v>
          </cell>
          <cell r="AU17">
            <v>0.16309999999999999</v>
          </cell>
          <cell r="AV17">
            <v>-8.5000000000000006E-2</v>
          </cell>
          <cell r="AW17">
            <v>111</v>
          </cell>
          <cell r="AX17">
            <v>112</v>
          </cell>
          <cell r="AY17">
            <v>0.1573</v>
          </cell>
          <cell r="AZ17">
            <v>-0.50919999999999999</v>
          </cell>
          <cell r="BA17">
            <v>-1.9798</v>
          </cell>
          <cell r="BB17">
            <v>-0.66359999999999997</v>
          </cell>
          <cell r="BC17">
            <v>0.2056</v>
          </cell>
          <cell r="BD17">
            <v>-0.14069999999999999</v>
          </cell>
          <cell r="BE17">
            <v>0.79530000000000001</v>
          </cell>
          <cell r="BF17">
            <v>0.754</v>
          </cell>
          <cell r="BG17">
            <v>0.83150000000000002</v>
          </cell>
          <cell r="BH17">
            <v>-0.1212</v>
          </cell>
          <cell r="BI17">
            <v>0.4783</v>
          </cell>
          <cell r="BJ17">
            <v>0.6613</v>
          </cell>
          <cell r="BK17">
            <v>0.92730000000000001</v>
          </cell>
          <cell r="BL17">
            <v>4.4200000000000003E-2</v>
          </cell>
          <cell r="BM17">
            <v>102</v>
          </cell>
          <cell r="BN17">
            <v>104</v>
          </cell>
          <cell r="BO17">
            <v>0.17180000000000001</v>
          </cell>
          <cell r="BP17">
            <v>0.28320000000000001</v>
          </cell>
          <cell r="BQ17">
            <v>-1.0604</v>
          </cell>
          <cell r="BR17">
            <v>0.38350000000000001</v>
          </cell>
          <cell r="BS17">
            <v>0.27139999999999997</v>
          </cell>
          <cell r="BT17">
            <v>-7.0800000000000002E-2</v>
          </cell>
          <cell r="BU17">
            <v>0.90559999999999996</v>
          </cell>
          <cell r="BV17">
            <v>0.77759999999999996</v>
          </cell>
          <cell r="BW17">
            <v>0.94969999999999999</v>
          </cell>
          <cell r="BX17">
            <v>-0.66339999999999999</v>
          </cell>
          <cell r="BY17">
            <v>1.1902999999999999</v>
          </cell>
          <cell r="BZ17">
            <v>0.86529999999999996</v>
          </cell>
          <cell r="CA17">
            <v>0.98640000000000005</v>
          </cell>
          <cell r="CB17" t="str">
            <v>N/A</v>
          </cell>
          <cell r="CC17">
            <v>91</v>
          </cell>
          <cell r="CD17">
            <v>93</v>
          </cell>
          <cell r="CE17" t="str">
            <v>N/A</v>
          </cell>
          <cell r="CF17" t="str">
            <v>N/A</v>
          </cell>
          <cell r="CG17" t="str">
            <v>N/A</v>
          </cell>
          <cell r="CH17" t="str">
            <v>N/A</v>
          </cell>
          <cell r="CI17" t="str">
            <v>N/A</v>
          </cell>
          <cell r="CJ17" t="str">
            <v>N/A</v>
          </cell>
          <cell r="CK17" t="str">
            <v>N/A</v>
          </cell>
          <cell r="CL17" t="str">
            <v>N/A</v>
          </cell>
          <cell r="CM17" t="str">
            <v>N/A</v>
          </cell>
          <cell r="CN17" t="str">
            <v>N/A</v>
          </cell>
          <cell r="CO17" t="str">
            <v>N/A</v>
          </cell>
          <cell r="CP17" t="str">
            <v>N/A</v>
          </cell>
          <cell r="CQ17" t="str">
            <v>N/A</v>
          </cell>
          <cell r="CR17" t="str">
            <v>N/A</v>
          </cell>
          <cell r="CS17">
            <v>45</v>
          </cell>
          <cell r="CT17">
            <v>74</v>
          </cell>
          <cell r="CU17" t="str">
            <v>N/A</v>
          </cell>
          <cell r="CV17" t="str">
            <v>N/A</v>
          </cell>
          <cell r="CW17" t="str">
            <v>N/A</v>
          </cell>
          <cell r="CX17" t="str">
            <v>N/A</v>
          </cell>
          <cell r="CY17" t="str">
            <v>N/A</v>
          </cell>
          <cell r="CZ17" t="str">
            <v>N/A</v>
          </cell>
          <cell r="DA17" t="str">
            <v>N/A</v>
          </cell>
          <cell r="DB17" t="str">
            <v>N/A</v>
          </cell>
          <cell r="DC17" t="str">
            <v>N/A</v>
          </cell>
          <cell r="DD17" t="str">
            <v>N/A</v>
          </cell>
          <cell r="DE17" t="str">
            <v>N/A</v>
          </cell>
          <cell r="DF17" t="str">
            <v>N/A</v>
          </cell>
          <cell r="DG17" t="str">
            <v>N/A</v>
          </cell>
          <cell r="DH17" t="str">
            <v>N/A</v>
          </cell>
          <cell r="DI17">
            <v>46</v>
          </cell>
          <cell r="DJ17">
            <v>63</v>
          </cell>
          <cell r="DK17" t="str">
            <v>N/A</v>
          </cell>
          <cell r="DL17" t="str">
            <v>N/A</v>
          </cell>
          <cell r="DM17" t="str">
            <v>N/A</v>
          </cell>
          <cell r="DN17" t="str">
            <v>N/A</v>
          </cell>
          <cell r="DO17" t="str">
            <v>N/A</v>
          </cell>
          <cell r="DP17" t="str">
            <v>N/A</v>
          </cell>
          <cell r="DQ17" t="str">
            <v>N/A</v>
          </cell>
          <cell r="DR17" t="str">
            <v>N/A</v>
          </cell>
          <cell r="DS17" t="str">
            <v>N/A</v>
          </cell>
          <cell r="DT17" t="str">
            <v>N/A</v>
          </cell>
          <cell r="DU17" t="str">
            <v>N/A</v>
          </cell>
          <cell r="DV17" t="str">
            <v>N/A</v>
          </cell>
          <cell r="DW17" t="str">
            <v>N/A</v>
          </cell>
          <cell r="DX17">
            <v>44530</v>
          </cell>
          <cell r="DY17" t="str">
            <v>N/A</v>
          </cell>
          <cell r="DZ17" t="str">
            <v>N/A</v>
          </cell>
          <cell r="EA17" t="str">
            <v>N/A</v>
          </cell>
          <cell r="EB17" t="str">
            <v>N/A</v>
          </cell>
          <cell r="EC17" t="str">
            <v>N/A</v>
          </cell>
          <cell r="ED17" t="str">
            <v>N/A</v>
          </cell>
          <cell r="EE17" t="str">
            <v>N/A</v>
          </cell>
          <cell r="EF17" t="str">
            <v>N/A</v>
          </cell>
          <cell r="EG17" t="str">
            <v>N/A</v>
          </cell>
          <cell r="EH17" t="str">
            <v>N/A</v>
          </cell>
          <cell r="EI17" t="str">
            <v>N/A</v>
          </cell>
          <cell r="EJ17" t="str">
            <v>N/A</v>
          </cell>
          <cell r="EK17" t="str">
            <v>N/A</v>
          </cell>
          <cell r="EL17" t="str">
            <v>N/A</v>
          </cell>
          <cell r="EM17" t="str">
            <v>N/A</v>
          </cell>
          <cell r="EN17" t="str">
            <v>N/A</v>
          </cell>
          <cell r="EO17" t="str">
            <v>N/A</v>
          </cell>
          <cell r="EP17" t="str">
            <v>N/A</v>
          </cell>
          <cell r="EQ17" t="str">
            <v>N/A</v>
          </cell>
          <cell r="ER17">
            <v>-0.16489999999999999</v>
          </cell>
          <cell r="ES17">
            <v>0.1658</v>
          </cell>
          <cell r="ET17">
            <v>0.1459</v>
          </cell>
        </row>
        <row r="18">
          <cell r="C18" t="str">
            <v>IE00BZ0X9Z19</v>
          </cell>
          <cell r="D18" t="str">
            <v>EUR</v>
          </cell>
          <cell r="E18" t="str">
            <v>Comgest AM International Limited</v>
          </cell>
          <cell r="F18" t="str">
            <v>Act. Japon</v>
          </cell>
          <cell r="G18" t="str">
            <v>N/A</v>
          </cell>
          <cell r="H18">
            <v>5</v>
          </cell>
          <cell r="I18">
            <v>67</v>
          </cell>
          <cell r="J18">
            <v>6</v>
          </cell>
          <cell r="K18" t="str">
            <v>Non</v>
          </cell>
          <cell r="L18" t="str">
            <v>Non</v>
          </cell>
          <cell r="M18">
            <v>14.78</v>
          </cell>
          <cell r="N18">
            <v>6.1000000000000004E-3</v>
          </cell>
          <cell r="O18">
            <v>-3.4000000000000002E-2</v>
          </cell>
          <cell r="P18">
            <v>-6.2199999999999998E-2</v>
          </cell>
          <cell r="Q18">
            <v>5.57E-2</v>
          </cell>
          <cell r="R18">
            <v>-2.3099999999999999E-2</v>
          </cell>
          <cell r="S18">
            <v>-2.3800000000000002E-2</v>
          </cell>
          <cell r="T18">
            <v>0.53</v>
          </cell>
          <cell r="U18" t="str">
            <v>N/A</v>
          </cell>
          <cell r="V18" t="str">
            <v>N/A</v>
          </cell>
          <cell r="W18">
            <v>44543</v>
          </cell>
          <cell r="X18" t="str">
            <v>Topix - Net Return (a posteriori)</v>
          </cell>
          <cell r="Y18">
            <v>0</v>
          </cell>
          <cell r="Z18" t="str">
            <v>N/A</v>
          </cell>
          <cell r="AA18" t="str">
            <v>Oui</v>
          </cell>
          <cell r="AB18" t="str">
            <v>N/A</v>
          </cell>
          <cell r="AC18" t="str">
            <v>Oui</v>
          </cell>
          <cell r="AD18" t="str">
            <v>Oui</v>
          </cell>
          <cell r="AE18" t="str">
            <v>Oui</v>
          </cell>
          <cell r="AF18">
            <v>1</v>
          </cell>
          <cell r="AG18">
            <v>-1.55E-2</v>
          </cell>
          <cell r="AH18">
            <v>54</v>
          </cell>
          <cell r="AI18">
            <v>176</v>
          </cell>
          <cell r="AJ18">
            <v>5.4999999999999997E-3</v>
          </cell>
          <cell r="AK18">
            <v>102</v>
          </cell>
          <cell r="AL18">
            <v>175</v>
          </cell>
          <cell r="AM18">
            <v>0.20649999999999999</v>
          </cell>
          <cell r="AN18">
            <v>6.8599999999999994E-2</v>
          </cell>
          <cell r="AO18">
            <v>67</v>
          </cell>
          <cell r="AP18">
            <v>175</v>
          </cell>
          <cell r="AQ18">
            <v>0.1628</v>
          </cell>
          <cell r="AR18">
            <v>-3.1699999999999999E-2</v>
          </cell>
          <cell r="AS18">
            <v>164</v>
          </cell>
          <cell r="AT18">
            <v>167</v>
          </cell>
          <cell r="AU18">
            <v>0.16520000000000001</v>
          </cell>
          <cell r="AV18">
            <v>-4.99E-2</v>
          </cell>
          <cell r="AW18">
            <v>164</v>
          </cell>
          <cell r="AX18">
            <v>167</v>
          </cell>
          <cell r="AY18">
            <v>0.1595</v>
          </cell>
          <cell r="AZ18">
            <v>-0.28249999999999997</v>
          </cell>
          <cell r="BA18">
            <v>-2.1463000000000001</v>
          </cell>
          <cell r="BB18">
            <v>-0.37419999999999998</v>
          </cell>
          <cell r="BC18">
            <v>0.1585</v>
          </cell>
          <cell r="BD18">
            <v>-0.1457</v>
          </cell>
          <cell r="BE18">
            <v>0.94520000000000004</v>
          </cell>
          <cell r="BF18">
            <v>0.79339999999999999</v>
          </cell>
          <cell r="BG18">
            <v>1.3345</v>
          </cell>
          <cell r="BH18">
            <v>-0.43519999999999998</v>
          </cell>
          <cell r="BI18">
            <v>0.76139999999999997</v>
          </cell>
          <cell r="BJ18">
            <v>0.76680000000000004</v>
          </cell>
          <cell r="BK18">
            <v>1.0210999999999999</v>
          </cell>
          <cell r="BL18">
            <v>0.1399</v>
          </cell>
          <cell r="BM18">
            <v>13</v>
          </cell>
          <cell r="BN18">
            <v>154</v>
          </cell>
          <cell r="BO18">
            <v>0.1825</v>
          </cell>
          <cell r="BP18">
            <v>0.7913</v>
          </cell>
          <cell r="BQ18">
            <v>0.60719999999999996</v>
          </cell>
          <cell r="BR18">
            <v>1.1254999999999999</v>
          </cell>
          <cell r="BS18">
            <v>0.2424</v>
          </cell>
          <cell r="BT18">
            <v>5.5599999999999997E-2</v>
          </cell>
          <cell r="BU18">
            <v>0.84089999999999998</v>
          </cell>
          <cell r="BV18">
            <v>0.68089999999999995</v>
          </cell>
          <cell r="BW18">
            <v>0.92220000000000002</v>
          </cell>
          <cell r="BX18">
            <v>-0.73939999999999995</v>
          </cell>
          <cell r="BY18">
            <v>3.9487999999999999</v>
          </cell>
          <cell r="BZ18">
            <v>0.94869999999999999</v>
          </cell>
          <cell r="CA18">
            <v>0.82250000000000001</v>
          </cell>
          <cell r="CB18" t="str">
            <v>N/A</v>
          </cell>
          <cell r="CC18">
            <v>5</v>
          </cell>
          <cell r="CD18">
            <v>130</v>
          </cell>
          <cell r="CE18" t="str">
            <v>N/A</v>
          </cell>
          <cell r="CF18" t="str">
            <v>N/A</v>
          </cell>
          <cell r="CG18" t="str">
            <v>N/A</v>
          </cell>
          <cell r="CH18" t="str">
            <v>N/A</v>
          </cell>
          <cell r="CI18" t="str">
            <v>N/A</v>
          </cell>
          <cell r="CJ18" t="str">
            <v>N/A</v>
          </cell>
          <cell r="CK18" t="str">
            <v>N/A</v>
          </cell>
          <cell r="CL18" t="str">
            <v>N/A</v>
          </cell>
          <cell r="CM18" t="str">
            <v>N/A</v>
          </cell>
          <cell r="CN18" t="str">
            <v>N/A</v>
          </cell>
          <cell r="CO18" t="str">
            <v>N/A</v>
          </cell>
          <cell r="CP18" t="str">
            <v>N/A</v>
          </cell>
          <cell r="CQ18" t="str">
            <v>N/A</v>
          </cell>
          <cell r="CR18" t="str">
            <v>N/A</v>
          </cell>
          <cell r="CS18">
            <v>1</v>
          </cell>
          <cell r="CT18">
            <v>94</v>
          </cell>
          <cell r="CU18" t="str">
            <v>N/A</v>
          </cell>
          <cell r="CV18" t="str">
            <v>N/A</v>
          </cell>
          <cell r="CW18" t="str">
            <v>N/A</v>
          </cell>
          <cell r="CX18" t="str">
            <v>N/A</v>
          </cell>
          <cell r="CY18" t="str">
            <v>N/A</v>
          </cell>
          <cell r="CZ18" t="str">
            <v>N/A</v>
          </cell>
          <cell r="DA18" t="str">
            <v>N/A</v>
          </cell>
          <cell r="DB18" t="str">
            <v>N/A</v>
          </cell>
          <cell r="DC18" t="str">
            <v>N/A</v>
          </cell>
          <cell r="DD18" t="str">
            <v>N/A</v>
          </cell>
          <cell r="DE18" t="str">
            <v>N/A</v>
          </cell>
          <cell r="DF18" t="str">
            <v>N/A</v>
          </cell>
          <cell r="DG18" t="str">
            <v>N/A</v>
          </cell>
          <cell r="DH18" t="str">
            <v>N/A</v>
          </cell>
          <cell r="DI18">
            <v>1</v>
          </cell>
          <cell r="DJ18">
            <v>89</v>
          </cell>
          <cell r="DK18" t="str">
            <v>N/A</v>
          </cell>
          <cell r="DL18" t="str">
            <v>N/A</v>
          </cell>
          <cell r="DM18" t="str">
            <v>N/A</v>
          </cell>
          <cell r="DN18" t="str">
            <v>N/A</v>
          </cell>
          <cell r="DO18" t="str">
            <v>N/A</v>
          </cell>
          <cell r="DP18" t="str">
            <v>N/A</v>
          </cell>
          <cell r="DQ18" t="str">
            <v>N/A</v>
          </cell>
          <cell r="DR18" t="str">
            <v>N/A</v>
          </cell>
          <cell r="DS18" t="str">
            <v>N/A</v>
          </cell>
          <cell r="DT18" t="str">
            <v>N/A</v>
          </cell>
          <cell r="DU18" t="str">
            <v>N/A</v>
          </cell>
          <cell r="DV18" t="str">
            <v>N/A</v>
          </cell>
          <cell r="DW18" t="str">
            <v>N/A</v>
          </cell>
          <cell r="DX18">
            <v>44530</v>
          </cell>
          <cell r="DY18" t="str">
            <v>N/A</v>
          </cell>
          <cell r="DZ18" t="str">
            <v>N/A</v>
          </cell>
          <cell r="EA18" t="str">
            <v>N/A</v>
          </cell>
          <cell r="EB18" t="str">
            <v>N/A</v>
          </cell>
          <cell r="EC18" t="str">
            <v>N/A</v>
          </cell>
          <cell r="ED18" t="str">
            <v>N/A</v>
          </cell>
          <cell r="EE18" t="str">
            <v>N/A</v>
          </cell>
          <cell r="EF18" t="str">
            <v>N/A</v>
          </cell>
          <cell r="EG18" t="str">
            <v>N/A</v>
          </cell>
          <cell r="EH18" t="str">
            <v>N/A</v>
          </cell>
          <cell r="EI18" t="str">
            <v>N/A</v>
          </cell>
          <cell r="EJ18" t="str">
            <v>N/A</v>
          </cell>
          <cell r="EK18" t="str">
            <v>N/A</v>
          </cell>
          <cell r="EL18" t="str">
            <v>N/A</v>
          </cell>
          <cell r="EM18" t="str">
            <v>N/A</v>
          </cell>
          <cell r="EN18" t="str">
            <v>N/A</v>
          </cell>
          <cell r="EO18" t="str">
            <v>N/A</v>
          </cell>
          <cell r="EP18" t="str">
            <v>N/A</v>
          </cell>
          <cell r="EQ18" t="str">
            <v>N/A</v>
          </cell>
          <cell r="ER18">
            <v>-2.1600000000000001E-2</v>
          </cell>
          <cell r="ES18">
            <v>0.26129999999999998</v>
          </cell>
          <cell r="ET18">
            <v>0.3226</v>
          </cell>
        </row>
        <row r="19">
          <cell r="C19" t="str">
            <v>FR0013290939</v>
          </cell>
          <cell r="D19" t="str">
            <v>EUR</v>
          </cell>
          <cell r="E19" t="str">
            <v>Comgest SA</v>
          </cell>
          <cell r="F19" t="str">
            <v>Act. Monde</v>
          </cell>
          <cell r="G19" t="str">
            <v>Actions internationales</v>
          </cell>
          <cell r="H19">
            <v>3</v>
          </cell>
          <cell r="I19">
            <v>48</v>
          </cell>
          <cell r="J19">
            <v>5</v>
          </cell>
          <cell r="K19" t="str">
            <v>Non</v>
          </cell>
          <cell r="L19" t="str">
            <v>Non</v>
          </cell>
          <cell r="M19">
            <v>3081.3</v>
          </cell>
          <cell r="N19">
            <v>4.0000000000000002E-4</v>
          </cell>
          <cell r="O19">
            <v>-3.3999999999999998E-3</v>
          </cell>
          <cell r="P19">
            <v>4.9399999999999999E-2</v>
          </cell>
          <cell r="Q19">
            <v>0.11169999999999999</v>
          </cell>
          <cell r="R19">
            <v>0.18060000000000001</v>
          </cell>
          <cell r="S19">
            <v>0.2104</v>
          </cell>
          <cell r="T19">
            <v>0.57879999999999998</v>
          </cell>
          <cell r="U19" t="str">
            <v>N/A</v>
          </cell>
          <cell r="V19" t="str">
            <v>N/A</v>
          </cell>
          <cell r="W19">
            <v>44543</v>
          </cell>
          <cell r="X19" t="str">
            <v>MSCI AC World (a posteriori)</v>
          </cell>
          <cell r="Y19">
            <v>1</v>
          </cell>
          <cell r="Z19" t="str">
            <v>Lux Flag</v>
          </cell>
          <cell r="AA19" t="str">
            <v>Oui</v>
          </cell>
          <cell r="AB19" t="str">
            <v>N/A</v>
          </cell>
          <cell r="AC19" t="str">
            <v>Oui</v>
          </cell>
          <cell r="AD19" t="str">
            <v>Oui</v>
          </cell>
          <cell r="AE19" t="str">
            <v>Oui</v>
          </cell>
          <cell r="AF19">
            <v>2</v>
          </cell>
          <cell r="AG19">
            <v>-2.2000000000000001E-3</v>
          </cell>
          <cell r="AH19">
            <v>462</v>
          </cell>
          <cell r="AI19">
            <v>1336</v>
          </cell>
          <cell r="AJ19">
            <v>2.58E-2</v>
          </cell>
          <cell r="AK19">
            <v>502</v>
          </cell>
          <cell r="AL19">
            <v>1325</v>
          </cell>
          <cell r="AM19">
            <v>0.10920000000000001</v>
          </cell>
          <cell r="AN19">
            <v>9.6799999999999997E-2</v>
          </cell>
          <cell r="AO19">
            <v>722</v>
          </cell>
          <cell r="AP19">
            <v>1302</v>
          </cell>
          <cell r="AQ19">
            <v>9.2100000000000001E-2</v>
          </cell>
          <cell r="AR19">
            <v>0.14879999999999999</v>
          </cell>
          <cell r="AS19">
            <v>984</v>
          </cell>
          <cell r="AT19">
            <v>1178</v>
          </cell>
          <cell r="AU19">
            <v>0.1149</v>
          </cell>
          <cell r="AV19">
            <v>0.1782</v>
          </cell>
          <cell r="AW19">
            <v>967</v>
          </cell>
          <cell r="AX19">
            <v>1165</v>
          </cell>
          <cell r="AY19">
            <v>0.112</v>
          </cell>
          <cell r="AZ19">
            <v>1.635</v>
          </cell>
          <cell r="BA19">
            <v>-1.5781000000000001</v>
          </cell>
          <cell r="BB19">
            <v>2.3931</v>
          </cell>
          <cell r="BC19">
            <v>7.0099999999999996E-2</v>
          </cell>
          <cell r="BD19">
            <v>-0.1056</v>
          </cell>
          <cell r="BE19">
            <v>0.83230000000000004</v>
          </cell>
          <cell r="BF19">
            <v>0.55230000000000001</v>
          </cell>
          <cell r="BG19">
            <v>1.2517</v>
          </cell>
          <cell r="BH19">
            <v>-0.75839999999999996</v>
          </cell>
          <cell r="BI19">
            <v>2.5407000000000002</v>
          </cell>
          <cell r="BJ19">
            <v>0.78239999999999998</v>
          </cell>
          <cell r="BK19">
            <v>0.97470000000000001</v>
          </cell>
          <cell r="BL19">
            <v>0.15040000000000001</v>
          </cell>
          <cell r="BM19">
            <v>441</v>
          </cell>
          <cell r="BN19">
            <v>844</v>
          </cell>
          <cell r="BO19">
            <v>0.13789999999999999</v>
          </cell>
          <cell r="BP19">
            <v>1.1232</v>
          </cell>
          <cell r="BQ19">
            <v>-0.21279999999999999</v>
          </cell>
          <cell r="BR19">
            <v>1.5831999999999999</v>
          </cell>
          <cell r="BS19">
            <v>0.23799999999999999</v>
          </cell>
          <cell r="BT19">
            <v>-1.84E-2</v>
          </cell>
          <cell r="BU19">
            <v>0.66879999999999995</v>
          </cell>
          <cell r="BV19">
            <v>0.56899999999999995</v>
          </cell>
          <cell r="BW19">
            <v>0.66769999999999996</v>
          </cell>
          <cell r="BX19">
            <v>-1.0589999999999999</v>
          </cell>
          <cell r="BY19">
            <v>4.6978999999999997</v>
          </cell>
          <cell r="BZ19">
            <v>0.75109999999999999</v>
          </cell>
          <cell r="CA19">
            <v>0.69830000000000003</v>
          </cell>
          <cell r="CB19" t="str">
            <v>N/A</v>
          </cell>
          <cell r="CC19">
            <v>90</v>
          </cell>
          <cell r="CD19">
            <v>664</v>
          </cell>
          <cell r="CE19" t="str">
            <v>N/A</v>
          </cell>
          <cell r="CF19" t="str">
            <v>N/A</v>
          </cell>
          <cell r="CG19" t="str">
            <v>N/A</v>
          </cell>
          <cell r="CH19" t="str">
            <v>N/A</v>
          </cell>
          <cell r="CI19" t="str">
            <v>N/A</v>
          </cell>
          <cell r="CJ19" t="str">
            <v>N/A</v>
          </cell>
          <cell r="CK19" t="str">
            <v>N/A</v>
          </cell>
          <cell r="CL19" t="str">
            <v>N/A</v>
          </cell>
          <cell r="CM19" t="str">
            <v>N/A</v>
          </cell>
          <cell r="CN19" t="str">
            <v>N/A</v>
          </cell>
          <cell r="CO19" t="str">
            <v>N/A</v>
          </cell>
          <cell r="CP19" t="str">
            <v>N/A</v>
          </cell>
          <cell r="CQ19" t="str">
            <v>N/A</v>
          </cell>
          <cell r="CR19" t="str">
            <v>N/A</v>
          </cell>
          <cell r="CS19">
            <v>67</v>
          </cell>
          <cell r="CT19">
            <v>469</v>
          </cell>
          <cell r="CU19" t="str">
            <v>N/A</v>
          </cell>
          <cell r="CV19" t="str">
            <v>N/A</v>
          </cell>
          <cell r="CW19" t="str">
            <v>N/A</v>
          </cell>
          <cell r="CX19" t="str">
            <v>N/A</v>
          </cell>
          <cell r="CY19" t="str">
            <v>N/A</v>
          </cell>
          <cell r="CZ19" t="str">
            <v>N/A</v>
          </cell>
          <cell r="DA19" t="str">
            <v>N/A</v>
          </cell>
          <cell r="DB19" t="str">
            <v>N/A</v>
          </cell>
          <cell r="DC19" t="str">
            <v>N/A</v>
          </cell>
          <cell r="DD19" t="str">
            <v>N/A</v>
          </cell>
          <cell r="DE19" t="str">
            <v>N/A</v>
          </cell>
          <cell r="DF19" t="str">
            <v>N/A</v>
          </cell>
          <cell r="DG19" t="str">
            <v>N/A</v>
          </cell>
          <cell r="DH19" t="str">
            <v>N/A</v>
          </cell>
          <cell r="DI19">
            <v>62</v>
          </cell>
          <cell r="DJ19">
            <v>391</v>
          </cell>
          <cell r="DK19" t="str">
            <v>N/A</v>
          </cell>
          <cell r="DL19" t="str">
            <v>N/A</v>
          </cell>
          <cell r="DM19" t="str">
            <v>N/A</v>
          </cell>
          <cell r="DN19" t="str">
            <v>N/A</v>
          </cell>
          <cell r="DO19" t="str">
            <v>N/A</v>
          </cell>
          <cell r="DP19" t="str">
            <v>N/A</v>
          </cell>
          <cell r="DQ19" t="str">
            <v>N/A</v>
          </cell>
          <cell r="DR19" t="str">
            <v>N/A</v>
          </cell>
          <cell r="DS19" t="str">
            <v>N/A</v>
          </cell>
          <cell r="DT19" t="str">
            <v>N/A</v>
          </cell>
          <cell r="DU19" t="str">
            <v>N/A</v>
          </cell>
          <cell r="DV19" t="str">
            <v>N/A</v>
          </cell>
          <cell r="DW19" t="str">
            <v>N/A</v>
          </cell>
          <cell r="DX19">
            <v>44530</v>
          </cell>
          <cell r="DY19" t="str">
            <v>N/A</v>
          </cell>
          <cell r="DZ19" t="str">
            <v>N/A</v>
          </cell>
          <cell r="EA19" t="str">
            <v>N/A</v>
          </cell>
          <cell r="EB19" t="str">
            <v>N/A</v>
          </cell>
          <cell r="EC19" t="str">
            <v>N/A</v>
          </cell>
          <cell r="ED19" t="str">
            <v>N/A</v>
          </cell>
          <cell r="EE19" t="str">
            <v>N/A</v>
          </cell>
          <cell r="EF19" t="str">
            <v>N/A</v>
          </cell>
          <cell r="EG19" t="str">
            <v>N/A</v>
          </cell>
          <cell r="EH19" t="str">
            <v>N/A</v>
          </cell>
          <cell r="EI19" t="str">
            <v>N/A</v>
          </cell>
          <cell r="EJ19" t="str">
            <v>N/A</v>
          </cell>
          <cell r="EK19" t="str">
            <v>N/A</v>
          </cell>
          <cell r="EL19" t="str">
            <v>N/A</v>
          </cell>
          <cell r="EM19" t="str">
            <v>N/A</v>
          </cell>
          <cell r="EN19" t="str">
            <v>N/A</v>
          </cell>
          <cell r="EO19" t="str">
            <v>N/A</v>
          </cell>
          <cell r="EP19" t="str">
            <v>N/A</v>
          </cell>
          <cell r="EQ19" t="str">
            <v>N/A</v>
          </cell>
          <cell r="ER19">
            <v>4.8500000000000001E-2</v>
          </cell>
          <cell r="ES19">
            <v>0.24440000000000001</v>
          </cell>
          <cell r="ET19">
            <v>0.12609999999999999</v>
          </cell>
        </row>
        <row r="20">
          <cell r="C20" t="str">
            <v>FR0013290947</v>
          </cell>
          <cell r="D20" t="str">
            <v>EUR</v>
          </cell>
          <cell r="E20" t="str">
            <v>Comgest SA</v>
          </cell>
          <cell r="F20" t="str">
            <v>Act. Europe</v>
          </cell>
          <cell r="G20" t="str">
            <v>Actions internationales</v>
          </cell>
          <cell r="H20">
            <v>5</v>
          </cell>
          <cell r="I20">
            <v>87</v>
          </cell>
          <cell r="J20">
            <v>6</v>
          </cell>
          <cell r="K20" t="str">
            <v>Oui</v>
          </cell>
          <cell r="L20" t="str">
            <v>Non</v>
          </cell>
          <cell r="M20">
            <v>267.12</v>
          </cell>
          <cell r="N20">
            <v>-4.0000000000000001E-3</v>
          </cell>
          <cell r="O20">
            <v>-2.6499999999999999E-2</v>
          </cell>
          <cell r="P20">
            <v>5.21E-2</v>
          </cell>
          <cell r="Q20">
            <v>0.1497</v>
          </cell>
          <cell r="R20">
            <v>0.31559999999999999</v>
          </cell>
          <cell r="S20">
            <v>0.34760000000000002</v>
          </cell>
          <cell r="T20">
            <v>0.86770000000000003</v>
          </cell>
          <cell r="U20" t="str">
            <v>N/A</v>
          </cell>
          <cell r="V20" t="str">
            <v>N/A</v>
          </cell>
          <cell r="W20">
            <v>44543</v>
          </cell>
          <cell r="X20" t="str">
            <v>MSCI Europe (a posteriori)</v>
          </cell>
          <cell r="Y20">
            <v>1</v>
          </cell>
          <cell r="Z20" t="str">
            <v>Lux Flag</v>
          </cell>
          <cell r="AA20" t="str">
            <v>Oui</v>
          </cell>
          <cell r="AB20" t="str">
            <v>N/A</v>
          </cell>
          <cell r="AC20" t="str">
            <v>Oui</v>
          </cell>
          <cell r="AD20" t="str">
            <v>Oui</v>
          </cell>
          <cell r="AE20" t="str">
            <v>Oui</v>
          </cell>
          <cell r="AF20">
            <v>2</v>
          </cell>
          <cell r="AG20">
            <v>-1.8100000000000002E-2</v>
          </cell>
          <cell r="AH20">
            <v>106</v>
          </cell>
          <cell r="AI20">
            <v>741</v>
          </cell>
          <cell r="AJ20">
            <v>2.7099999999999999E-2</v>
          </cell>
          <cell r="AK20">
            <v>8</v>
          </cell>
          <cell r="AL20">
            <v>739</v>
          </cell>
          <cell r="AM20">
            <v>0.17399999999999999</v>
          </cell>
          <cell r="AN20">
            <v>0.1532</v>
          </cell>
          <cell r="AO20">
            <v>11</v>
          </cell>
          <cell r="AP20">
            <v>728</v>
          </cell>
          <cell r="AQ20">
            <v>0.13039999999999999</v>
          </cell>
          <cell r="AR20">
            <v>0.2853</v>
          </cell>
          <cell r="AS20">
            <v>10</v>
          </cell>
          <cell r="AT20">
            <v>701</v>
          </cell>
          <cell r="AU20">
            <v>0.13469999999999999</v>
          </cell>
          <cell r="AV20">
            <v>0.32950000000000002</v>
          </cell>
          <cell r="AW20">
            <v>12</v>
          </cell>
          <cell r="AX20">
            <v>698</v>
          </cell>
          <cell r="AY20">
            <v>0.12889999999999999</v>
          </cell>
          <cell r="AZ20">
            <v>2.5937999999999999</v>
          </cell>
          <cell r="BA20">
            <v>1.6718</v>
          </cell>
          <cell r="BB20">
            <v>3.8218000000000001</v>
          </cell>
          <cell r="BC20">
            <v>6.3600000000000004E-2</v>
          </cell>
          <cell r="BD20">
            <v>0.12520000000000001</v>
          </cell>
          <cell r="BE20">
            <v>0.91010000000000002</v>
          </cell>
          <cell r="BF20">
            <v>0.74519999999999997</v>
          </cell>
          <cell r="BG20">
            <v>1.4964</v>
          </cell>
          <cell r="BH20">
            <v>-1.1365000000000001</v>
          </cell>
          <cell r="BI20">
            <v>2.702</v>
          </cell>
          <cell r="BJ20">
            <v>1.0004</v>
          </cell>
          <cell r="BK20">
            <v>0.58450000000000002</v>
          </cell>
          <cell r="BL20">
            <v>0.2152</v>
          </cell>
          <cell r="BM20">
            <v>12</v>
          </cell>
          <cell r="BN20">
            <v>605</v>
          </cell>
          <cell r="BO20">
            <v>0.17829999999999999</v>
          </cell>
          <cell r="BP20">
            <v>1.232</v>
          </cell>
          <cell r="BQ20">
            <v>1.3668</v>
          </cell>
          <cell r="BR20">
            <v>1.6539999999999999</v>
          </cell>
          <cell r="BS20">
            <v>0.28139999999999998</v>
          </cell>
          <cell r="BT20">
            <v>0.1081</v>
          </cell>
          <cell r="BU20">
            <v>0.80649999999999999</v>
          </cell>
          <cell r="BV20">
            <v>0.71640000000000004</v>
          </cell>
          <cell r="BW20">
            <v>0.83860000000000001</v>
          </cell>
          <cell r="BX20">
            <v>-1.778</v>
          </cell>
          <cell r="BY20">
            <v>9.0884</v>
          </cell>
          <cell r="BZ20">
            <v>0.94430000000000003</v>
          </cell>
          <cell r="CA20">
            <v>0.72060000000000002</v>
          </cell>
          <cell r="CB20" t="str">
            <v>N/A</v>
          </cell>
          <cell r="CC20">
            <v>9</v>
          </cell>
          <cell r="CD20">
            <v>520</v>
          </cell>
          <cell r="CE20" t="str">
            <v>N/A</v>
          </cell>
          <cell r="CF20" t="str">
            <v>N/A</v>
          </cell>
          <cell r="CG20" t="str">
            <v>N/A</v>
          </cell>
          <cell r="CH20" t="str">
            <v>N/A</v>
          </cell>
          <cell r="CI20" t="str">
            <v>N/A</v>
          </cell>
          <cell r="CJ20" t="str">
            <v>N/A</v>
          </cell>
          <cell r="CK20" t="str">
            <v>N/A</v>
          </cell>
          <cell r="CL20" t="str">
            <v>N/A</v>
          </cell>
          <cell r="CM20" t="str">
            <v>N/A</v>
          </cell>
          <cell r="CN20" t="str">
            <v>N/A</v>
          </cell>
          <cell r="CO20" t="str">
            <v>N/A</v>
          </cell>
          <cell r="CP20" t="str">
            <v>N/A</v>
          </cell>
          <cell r="CQ20" t="str">
            <v>N/A</v>
          </cell>
          <cell r="CR20" t="str">
            <v>N/A</v>
          </cell>
          <cell r="CS20">
            <v>10</v>
          </cell>
          <cell r="CT20">
            <v>412</v>
          </cell>
          <cell r="CU20" t="str">
            <v>N/A</v>
          </cell>
          <cell r="CV20" t="str">
            <v>N/A</v>
          </cell>
          <cell r="CW20" t="str">
            <v>N/A</v>
          </cell>
          <cell r="CX20" t="str">
            <v>N/A</v>
          </cell>
          <cell r="CY20" t="str">
            <v>N/A</v>
          </cell>
          <cell r="CZ20" t="str">
            <v>N/A</v>
          </cell>
          <cell r="DA20" t="str">
            <v>N/A</v>
          </cell>
          <cell r="DB20" t="str">
            <v>N/A</v>
          </cell>
          <cell r="DC20" t="str">
            <v>N/A</v>
          </cell>
          <cell r="DD20" t="str">
            <v>N/A</v>
          </cell>
          <cell r="DE20" t="str">
            <v>N/A</v>
          </cell>
          <cell r="DF20" t="str">
            <v>N/A</v>
          </cell>
          <cell r="DG20" t="str">
            <v>N/A</v>
          </cell>
          <cell r="DH20" t="str">
            <v>N/A</v>
          </cell>
          <cell r="DI20">
            <v>11</v>
          </cell>
          <cell r="DJ20">
            <v>365</v>
          </cell>
          <cell r="DK20" t="str">
            <v>N/A</v>
          </cell>
          <cell r="DL20" t="str">
            <v>N/A</v>
          </cell>
          <cell r="DM20" t="str">
            <v>N/A</v>
          </cell>
          <cell r="DN20" t="str">
            <v>N/A</v>
          </cell>
          <cell r="DO20" t="str">
            <v>N/A</v>
          </cell>
          <cell r="DP20" t="str">
            <v>N/A</v>
          </cell>
          <cell r="DQ20" t="str">
            <v>N/A</v>
          </cell>
          <cell r="DR20" t="str">
            <v>N/A</v>
          </cell>
          <cell r="DS20" t="str">
            <v>N/A</v>
          </cell>
          <cell r="DT20" t="str">
            <v>N/A</v>
          </cell>
          <cell r="DU20" t="str">
            <v>N/A</v>
          </cell>
          <cell r="DV20" t="str">
            <v>N/A</v>
          </cell>
          <cell r="DW20" t="str">
            <v>N/A</v>
          </cell>
          <cell r="DX20">
            <v>44530</v>
          </cell>
          <cell r="DY20" t="str">
            <v>N/A</v>
          </cell>
          <cell r="DZ20" t="str">
            <v>N/A</v>
          </cell>
          <cell r="EA20" t="str">
            <v>N/A</v>
          </cell>
          <cell r="EB20" t="str">
            <v>N/A</v>
          </cell>
          <cell r="EC20" t="str">
            <v>N/A</v>
          </cell>
          <cell r="ED20" t="str">
            <v>N/A</v>
          </cell>
          <cell r="EE20" t="str">
            <v>N/A</v>
          </cell>
          <cell r="EF20" t="str">
            <v>N/A</v>
          </cell>
          <cell r="EG20" t="str">
            <v>N/A</v>
          </cell>
          <cell r="EH20" t="str">
            <v>N/A</v>
          </cell>
          <cell r="EI20" t="str">
            <v>N/A</v>
          </cell>
          <cell r="EJ20" t="str">
            <v>N/A</v>
          </cell>
          <cell r="EK20" t="str">
            <v>N/A</v>
          </cell>
          <cell r="EL20" t="str">
            <v>N/A</v>
          </cell>
          <cell r="EM20" t="str">
            <v>N/A</v>
          </cell>
          <cell r="EN20" t="str">
            <v>N/A</v>
          </cell>
          <cell r="EO20" t="str">
            <v>N/A</v>
          </cell>
          <cell r="EP20" t="str">
            <v>N/A</v>
          </cell>
          <cell r="EQ20" t="str">
            <v>N/A</v>
          </cell>
          <cell r="ER20">
            <v>-4.9599999999999998E-2</v>
          </cell>
          <cell r="ES20">
            <v>0.34139999999999998</v>
          </cell>
          <cell r="ET20">
            <v>0.107</v>
          </cell>
        </row>
        <row r="21">
          <cell r="C21" t="str">
            <v>LU1694789709</v>
          </cell>
          <cell r="D21" t="str">
            <v>EUR</v>
          </cell>
          <cell r="E21" t="str">
            <v>DNCA Finance</v>
          </cell>
          <cell r="F21" t="str">
            <v>Perf. abs. euro taux</v>
          </cell>
          <cell r="G21" t="str">
            <v>N/A</v>
          </cell>
          <cell r="H21">
            <v>2</v>
          </cell>
          <cell r="I21">
            <v>25</v>
          </cell>
          <cell r="J21">
            <v>3</v>
          </cell>
          <cell r="K21" t="str">
            <v>Non</v>
          </cell>
          <cell r="L21" t="str">
            <v>Non</v>
          </cell>
          <cell r="M21">
            <v>106.72</v>
          </cell>
          <cell r="N21">
            <v>-8.9999999999999998E-4</v>
          </cell>
          <cell r="O21">
            <v>-1.0699999999999999E-2</v>
          </cell>
          <cell r="P21">
            <v>2.5000000000000001E-3</v>
          </cell>
          <cell r="Q21">
            <v>1.41E-2</v>
          </cell>
          <cell r="R21">
            <v>3.04E-2</v>
          </cell>
          <cell r="S21">
            <v>4.4200000000000003E-2</v>
          </cell>
          <cell r="T21">
            <v>5.4600000000000003E-2</v>
          </cell>
          <cell r="U21" t="str">
            <v>N/A</v>
          </cell>
          <cell r="V21" t="str">
            <v>N/A</v>
          </cell>
          <cell r="W21">
            <v>44543</v>
          </cell>
          <cell r="X21" t="str">
            <v>EONIA + 25%</v>
          </cell>
          <cell r="Y21">
            <v>0</v>
          </cell>
          <cell r="Z21" t="str">
            <v>N/A</v>
          </cell>
          <cell r="AA21" t="str">
            <v>Oui</v>
          </cell>
          <cell r="AB21" t="str">
            <v>N/A</v>
          </cell>
          <cell r="AC21" t="str">
            <v>Oui</v>
          </cell>
          <cell r="AD21" t="str">
            <v>Oui</v>
          </cell>
          <cell r="AE21" t="str">
            <v>Oui</v>
          </cell>
          <cell r="AF21">
            <v>2</v>
          </cell>
          <cell r="AG21">
            <v>-3.3E-3</v>
          </cell>
          <cell r="AH21">
            <v>53</v>
          </cell>
          <cell r="AI21">
            <v>101</v>
          </cell>
          <cell r="AJ21">
            <v>3.0000000000000001E-3</v>
          </cell>
          <cell r="AK21">
            <v>31</v>
          </cell>
          <cell r="AL21">
            <v>101</v>
          </cell>
          <cell r="AM21">
            <v>3.5000000000000003E-2</v>
          </cell>
          <cell r="AN21">
            <v>1.6E-2</v>
          </cell>
          <cell r="AO21">
            <v>28</v>
          </cell>
          <cell r="AP21">
            <v>100</v>
          </cell>
          <cell r="AQ21">
            <v>2.8899999999999999E-2</v>
          </cell>
          <cell r="AR21">
            <v>2.7199999999999998E-2</v>
          </cell>
          <cell r="AS21">
            <v>31</v>
          </cell>
          <cell r="AT21">
            <v>90</v>
          </cell>
          <cell r="AU21">
            <v>2.98E-2</v>
          </cell>
          <cell r="AV21">
            <v>3.2599999999999997E-2</v>
          </cell>
          <cell r="AW21">
            <v>32</v>
          </cell>
          <cell r="AX21">
            <v>90</v>
          </cell>
          <cell r="AY21">
            <v>3.09E-2</v>
          </cell>
          <cell r="AZ21">
            <v>1.2133</v>
          </cell>
          <cell r="BA21">
            <v>0.45</v>
          </cell>
          <cell r="BB21">
            <v>1.6811</v>
          </cell>
          <cell r="BC21">
            <v>2.1299999999999999E-2</v>
          </cell>
          <cell r="BD21">
            <v>1.15E-2</v>
          </cell>
          <cell r="BE21">
            <v>1.1411</v>
          </cell>
          <cell r="BF21">
            <v>0.21229999999999999</v>
          </cell>
          <cell r="BG21">
            <v>1.9699</v>
          </cell>
          <cell r="BH21">
            <v>-0.90969999999999995</v>
          </cell>
          <cell r="BI21">
            <v>1.3461000000000001</v>
          </cell>
          <cell r="BJ21">
            <v>1.2705</v>
          </cell>
          <cell r="BK21">
            <v>1.0504</v>
          </cell>
          <cell r="BL21">
            <v>1.6E-2</v>
          </cell>
          <cell r="BM21">
            <v>53</v>
          </cell>
          <cell r="BN21">
            <v>78</v>
          </cell>
          <cell r="BO21">
            <v>5.0999999999999997E-2</v>
          </cell>
          <cell r="BP21">
            <v>0.40110000000000001</v>
          </cell>
          <cell r="BQ21">
            <v>-0.22439999999999999</v>
          </cell>
          <cell r="BR21">
            <v>0.54</v>
          </cell>
          <cell r="BS21">
            <v>0.1376</v>
          </cell>
          <cell r="BT21">
            <v>-8.3000000000000001E-3</v>
          </cell>
          <cell r="BU21">
            <v>0.92800000000000005</v>
          </cell>
          <cell r="BV21">
            <v>1.1085</v>
          </cell>
          <cell r="BW21">
            <v>0.91479999999999995</v>
          </cell>
          <cell r="BX21">
            <v>-1.1634</v>
          </cell>
          <cell r="BY21">
            <v>14.225</v>
          </cell>
          <cell r="BZ21">
            <v>0.83499999999999996</v>
          </cell>
          <cell r="CA21">
            <v>0.90100000000000002</v>
          </cell>
          <cell r="CB21" t="str">
            <v>N/A</v>
          </cell>
          <cell r="CC21" t="str">
            <v>N/A</v>
          </cell>
          <cell r="CD21" t="str">
            <v>N/A</v>
          </cell>
          <cell r="CE21" t="str">
            <v>N/A</v>
          </cell>
          <cell r="CF21" t="str">
            <v>N/A</v>
          </cell>
          <cell r="CG21" t="str">
            <v>N/A</v>
          </cell>
          <cell r="CH21" t="str">
            <v>N/A</v>
          </cell>
          <cell r="CI21" t="str">
            <v>N/A</v>
          </cell>
          <cell r="CJ21" t="str">
            <v>N/A</v>
          </cell>
          <cell r="CK21" t="str">
            <v>N/A</v>
          </cell>
          <cell r="CL21" t="str">
            <v>N/A</v>
          </cell>
          <cell r="CM21" t="str">
            <v>N/A</v>
          </cell>
          <cell r="CN21" t="str">
            <v>N/A</v>
          </cell>
          <cell r="CO21" t="str">
            <v>N/A</v>
          </cell>
          <cell r="CP21" t="str">
            <v>N/A</v>
          </cell>
          <cell r="CQ21" t="str">
            <v>N/A</v>
          </cell>
          <cell r="CR21" t="str">
            <v>N/A</v>
          </cell>
          <cell r="CS21" t="str">
            <v>N/A</v>
          </cell>
          <cell r="CT21" t="str">
            <v>N/A</v>
          </cell>
          <cell r="CU21" t="str">
            <v>N/A</v>
          </cell>
          <cell r="CV21" t="str">
            <v>N/A</v>
          </cell>
          <cell r="CW21" t="str">
            <v>N/A</v>
          </cell>
          <cell r="CX21" t="str">
            <v>N/A</v>
          </cell>
          <cell r="CY21" t="str">
            <v>N/A</v>
          </cell>
          <cell r="CZ21" t="str">
            <v>N/A</v>
          </cell>
          <cell r="DA21" t="str">
            <v>N/A</v>
          </cell>
          <cell r="DB21" t="str">
            <v>N/A</v>
          </cell>
          <cell r="DC21" t="str">
            <v>N/A</v>
          </cell>
          <cell r="DD21" t="str">
            <v>N/A</v>
          </cell>
          <cell r="DE21" t="str">
            <v>N/A</v>
          </cell>
          <cell r="DF21" t="str">
            <v>N/A</v>
          </cell>
          <cell r="DG21" t="str">
            <v>N/A</v>
          </cell>
          <cell r="DH21" t="str">
            <v>N/A</v>
          </cell>
          <cell r="DI21" t="str">
            <v>N/A</v>
          </cell>
          <cell r="DJ21" t="str">
            <v>N/A</v>
          </cell>
          <cell r="DK21" t="str">
            <v>N/A</v>
          </cell>
          <cell r="DL21" t="str">
            <v>N/A</v>
          </cell>
          <cell r="DM21" t="str">
            <v>N/A</v>
          </cell>
          <cell r="DN21" t="str">
            <v>N/A</v>
          </cell>
          <cell r="DO21" t="str">
            <v>N/A</v>
          </cell>
          <cell r="DP21" t="str">
            <v>N/A</v>
          </cell>
          <cell r="DQ21" t="str">
            <v>N/A</v>
          </cell>
          <cell r="DR21" t="str">
            <v>N/A</v>
          </cell>
          <cell r="DS21" t="str">
            <v>N/A</v>
          </cell>
          <cell r="DT21" t="str">
            <v>N/A</v>
          </cell>
          <cell r="DU21" t="str">
            <v>N/A</v>
          </cell>
          <cell r="DV21" t="str">
            <v>N/A</v>
          </cell>
          <cell r="DW21" t="str">
            <v>N/A</v>
          </cell>
          <cell r="DX21">
            <v>44530</v>
          </cell>
          <cell r="DY21" t="str">
            <v>N/A</v>
          </cell>
          <cell r="DZ21" t="str">
            <v>N/A</v>
          </cell>
          <cell r="EA21" t="str">
            <v>N/A</v>
          </cell>
          <cell r="EB21" t="str">
            <v>N/A</v>
          </cell>
          <cell r="EC21" t="str">
            <v>N/A</v>
          </cell>
          <cell r="ED21" t="str">
            <v>N/A</v>
          </cell>
          <cell r="EE21" t="str">
            <v>N/A</v>
          </cell>
          <cell r="EF21" t="str">
            <v>N/A</v>
          </cell>
          <cell r="EG21" t="str">
            <v>N/A</v>
          </cell>
          <cell r="EH21" t="str">
            <v>N/A</v>
          </cell>
          <cell r="EI21" t="str">
            <v>N/A</v>
          </cell>
          <cell r="EJ21" t="str">
            <v>N/A</v>
          </cell>
          <cell r="EK21" t="str">
            <v>N/A</v>
          </cell>
          <cell r="EL21" t="str">
            <v>N/A</v>
          </cell>
          <cell r="EM21" t="str">
            <v>N/A</v>
          </cell>
          <cell r="EN21" t="str">
            <v>N/A</v>
          </cell>
          <cell r="EO21" t="str">
            <v>N/A</v>
          </cell>
          <cell r="EP21" t="str">
            <v>N/A</v>
          </cell>
          <cell r="EQ21" t="str">
            <v>N/A</v>
          </cell>
          <cell r="ER21">
            <v>2.8E-3</v>
          </cell>
          <cell r="ES21">
            <v>3.2500000000000001E-2</v>
          </cell>
          <cell r="ET21">
            <v>-1.1999999999999999E-3</v>
          </cell>
        </row>
        <row r="22">
          <cell r="C22" t="str">
            <v>FR0013300233</v>
          </cell>
          <cell r="D22" t="str">
            <v>EUR</v>
          </cell>
          <cell r="E22" t="str">
            <v>Dorval AM</v>
          </cell>
          <cell r="F22" t="str">
            <v>Alloc Flexible Europe</v>
          </cell>
          <cell r="G22" t="str">
            <v>Sans categorie AMF</v>
          </cell>
          <cell r="H22">
            <v>1</v>
          </cell>
          <cell r="I22">
            <v>22</v>
          </cell>
          <cell r="J22">
            <v>5</v>
          </cell>
          <cell r="K22" t="str">
            <v>Oui</v>
          </cell>
          <cell r="L22" t="str">
            <v>Non</v>
          </cell>
          <cell r="M22">
            <v>89.07</v>
          </cell>
          <cell r="N22">
            <v>-5.0000000000000001E-3</v>
          </cell>
          <cell r="O22">
            <v>-4.2299999999999997E-2</v>
          </cell>
          <cell r="P22">
            <v>-8.6999999999999994E-3</v>
          </cell>
          <cell r="Q22">
            <v>-1.6299999999999999E-2</v>
          </cell>
          <cell r="R22">
            <v>9.4799999999999995E-2</v>
          </cell>
          <cell r="S22">
            <v>0.1144</v>
          </cell>
          <cell r="T22">
            <v>6.5600000000000006E-2</v>
          </cell>
          <cell r="U22" t="str">
            <v>N/A</v>
          </cell>
          <cell r="V22" t="str">
            <v>N/A</v>
          </cell>
          <cell r="W22">
            <v>44543</v>
          </cell>
          <cell r="X22" t="str">
            <v>50% de l_x0019_ indice EONIA Capitalization Index 7 D + 50% de l_x0019_ indice Euro Stoxx 50 NR EUR dividendes nets reinvestis</v>
          </cell>
          <cell r="Y22">
            <v>1</v>
          </cell>
          <cell r="Z22" t="str">
            <v>Label ISR</v>
          </cell>
          <cell r="AA22" t="str">
            <v>Oui</v>
          </cell>
          <cell r="AB22" t="str">
            <v>N/A</v>
          </cell>
          <cell r="AC22" t="str">
            <v>Oui</v>
          </cell>
          <cell r="AD22" t="str">
            <v>Oui</v>
          </cell>
          <cell r="AE22" t="str">
            <v>Oui</v>
          </cell>
          <cell r="AF22">
            <v>2</v>
          </cell>
          <cell r="AG22">
            <v>-4.36E-2</v>
          </cell>
          <cell r="AH22">
            <v>192</v>
          </cell>
          <cell r="AI22">
            <v>201</v>
          </cell>
          <cell r="AJ22">
            <v>-3.2000000000000001E-2</v>
          </cell>
          <cell r="AK22">
            <v>177</v>
          </cell>
          <cell r="AL22">
            <v>199</v>
          </cell>
          <cell r="AM22">
            <v>0.1152</v>
          </cell>
          <cell r="AN22">
            <v>-2.3199999999999998E-2</v>
          </cell>
          <cell r="AO22">
            <v>184</v>
          </cell>
          <cell r="AP22">
            <v>197</v>
          </cell>
          <cell r="AQ22">
            <v>9.3600000000000003E-2</v>
          </cell>
          <cell r="AR22">
            <v>7.4200000000000002E-2</v>
          </cell>
          <cell r="AS22">
            <v>113</v>
          </cell>
          <cell r="AT22">
            <v>195</v>
          </cell>
          <cell r="AU22">
            <v>8.6599999999999996E-2</v>
          </cell>
          <cell r="AV22">
            <v>8.2199999999999995E-2</v>
          </cell>
          <cell r="AW22">
            <v>124</v>
          </cell>
          <cell r="AX22">
            <v>194</v>
          </cell>
          <cell r="AY22">
            <v>9.0200000000000002E-2</v>
          </cell>
          <cell r="AZ22">
            <v>0.96560000000000001</v>
          </cell>
          <cell r="BA22">
            <v>-0.2737</v>
          </cell>
          <cell r="BB22">
            <v>1.3147</v>
          </cell>
          <cell r="BC22">
            <v>6.2300000000000001E-2</v>
          </cell>
          <cell r="BD22">
            <v>-1.49E-2</v>
          </cell>
          <cell r="BE22">
            <v>1.1739999999999999</v>
          </cell>
          <cell r="BF22">
            <v>1.2014</v>
          </cell>
          <cell r="BG22">
            <v>1.4151</v>
          </cell>
          <cell r="BH22">
            <v>-1.2442</v>
          </cell>
          <cell r="BI22">
            <v>4.1050000000000004</v>
          </cell>
          <cell r="BJ22">
            <v>1.0170999999999999</v>
          </cell>
          <cell r="BK22">
            <v>1.1617999999999999</v>
          </cell>
          <cell r="BL22">
            <v>6.4999999999999997E-3</v>
          </cell>
          <cell r="BM22">
            <v>164</v>
          </cell>
          <cell r="BN22">
            <v>174</v>
          </cell>
          <cell r="BO22">
            <v>0.1666</v>
          </cell>
          <cell r="BP22">
            <v>6.59E-2</v>
          </cell>
          <cell r="BQ22">
            <v>-0.82620000000000005</v>
          </cell>
          <cell r="BR22">
            <v>8.8400000000000006E-2</v>
          </cell>
          <cell r="BS22">
            <v>0.29349999999999998</v>
          </cell>
          <cell r="BT22">
            <v>-6.9599999999999995E-2</v>
          </cell>
          <cell r="BU22">
            <v>1.3681000000000001</v>
          </cell>
          <cell r="BV22">
            <v>1.6560999999999999</v>
          </cell>
          <cell r="BW22">
            <v>1.2725</v>
          </cell>
          <cell r="BX22">
            <v>-0.95020000000000004</v>
          </cell>
          <cell r="BY22">
            <v>9.7598000000000003</v>
          </cell>
          <cell r="BZ22">
            <v>1.1355999999999999</v>
          </cell>
          <cell r="CA22">
            <v>1.4809000000000001</v>
          </cell>
          <cell r="CB22" t="str">
            <v>N/A</v>
          </cell>
          <cell r="CC22">
            <v>132</v>
          </cell>
          <cell r="CD22">
            <v>147</v>
          </cell>
          <cell r="CE22" t="str">
            <v>N/A</v>
          </cell>
          <cell r="CF22" t="str">
            <v>N/A</v>
          </cell>
          <cell r="CG22" t="str">
            <v>N/A</v>
          </cell>
          <cell r="CH22" t="str">
            <v>N/A</v>
          </cell>
          <cell r="CI22" t="str">
            <v>N/A</v>
          </cell>
          <cell r="CJ22" t="str">
            <v>N/A</v>
          </cell>
          <cell r="CK22" t="str">
            <v>N/A</v>
          </cell>
          <cell r="CL22" t="str">
            <v>N/A</v>
          </cell>
          <cell r="CM22" t="str">
            <v>N/A</v>
          </cell>
          <cell r="CN22" t="str">
            <v>N/A</v>
          </cell>
          <cell r="CO22" t="str">
            <v>N/A</v>
          </cell>
          <cell r="CP22" t="str">
            <v>N/A</v>
          </cell>
          <cell r="CQ22" t="str">
            <v>N/A</v>
          </cell>
          <cell r="CR22" t="str">
            <v>N/A</v>
          </cell>
          <cell r="CS22">
            <v>73</v>
          </cell>
          <cell r="CT22">
            <v>109</v>
          </cell>
          <cell r="CU22" t="str">
            <v>N/A</v>
          </cell>
          <cell r="CV22" t="str">
            <v>N/A</v>
          </cell>
          <cell r="CW22" t="str">
            <v>N/A</v>
          </cell>
          <cell r="CX22" t="str">
            <v>N/A</v>
          </cell>
          <cell r="CY22" t="str">
            <v>N/A</v>
          </cell>
          <cell r="CZ22" t="str">
            <v>N/A</v>
          </cell>
          <cell r="DA22" t="str">
            <v>N/A</v>
          </cell>
          <cell r="DB22" t="str">
            <v>N/A</v>
          </cell>
          <cell r="DC22" t="str">
            <v>N/A</v>
          </cell>
          <cell r="DD22" t="str">
            <v>N/A</v>
          </cell>
          <cell r="DE22" t="str">
            <v>N/A</v>
          </cell>
          <cell r="DF22" t="str">
            <v>N/A</v>
          </cell>
          <cell r="DG22" t="str">
            <v>N/A</v>
          </cell>
          <cell r="DH22" t="str">
            <v>N/A</v>
          </cell>
          <cell r="DI22">
            <v>53</v>
          </cell>
          <cell r="DJ22">
            <v>97</v>
          </cell>
          <cell r="DK22" t="str">
            <v>N/A</v>
          </cell>
          <cell r="DL22" t="str">
            <v>N/A</v>
          </cell>
          <cell r="DM22" t="str">
            <v>N/A</v>
          </cell>
          <cell r="DN22" t="str">
            <v>N/A</v>
          </cell>
          <cell r="DO22" t="str">
            <v>N/A</v>
          </cell>
          <cell r="DP22" t="str">
            <v>N/A</v>
          </cell>
          <cell r="DQ22" t="str">
            <v>N/A</v>
          </cell>
          <cell r="DR22" t="str">
            <v>N/A</v>
          </cell>
          <cell r="DS22" t="str">
            <v>N/A</v>
          </cell>
          <cell r="DT22" t="str">
            <v>N/A</v>
          </cell>
          <cell r="DU22" t="str">
            <v>N/A</v>
          </cell>
          <cell r="DV22" t="str">
            <v>N/A</v>
          </cell>
          <cell r="DW22" t="str">
            <v>N/A</v>
          </cell>
          <cell r="DX22">
            <v>44530</v>
          </cell>
          <cell r="DY22" t="str">
            <v>N/A</v>
          </cell>
          <cell r="DZ22" t="str">
            <v>N/A</v>
          </cell>
          <cell r="EA22" t="str">
            <v>N/A</v>
          </cell>
          <cell r="EB22" t="str">
            <v>N/A</v>
          </cell>
          <cell r="EC22" t="str">
            <v>N/A</v>
          </cell>
          <cell r="ED22" t="str">
            <v>N/A</v>
          </cell>
          <cell r="EE22" t="str">
            <v>N/A</v>
          </cell>
          <cell r="EF22" t="str">
            <v>N/A</v>
          </cell>
          <cell r="EG22" t="str">
            <v>N/A</v>
          </cell>
          <cell r="EH22" t="str">
            <v>N/A</v>
          </cell>
          <cell r="EI22" t="str">
            <v>N/A</v>
          </cell>
          <cell r="EJ22" t="str">
            <v>N/A</v>
          </cell>
          <cell r="EK22" t="str">
            <v>N/A</v>
          </cell>
          <cell r="EL22" t="str">
            <v>N/A</v>
          </cell>
          <cell r="EM22" t="str">
            <v>N/A</v>
          </cell>
          <cell r="EN22" t="str">
            <v>N/A</v>
          </cell>
          <cell r="EO22" t="str">
            <v>N/A</v>
          </cell>
          <cell r="EP22" t="str">
            <v>N/A</v>
          </cell>
          <cell r="EQ22" t="str">
            <v>N/A</v>
          </cell>
          <cell r="ER22">
            <v>-0.1706</v>
          </cell>
          <cell r="ES22">
            <v>9.7999999999999997E-3</v>
          </cell>
          <cell r="ET22">
            <v>-3.3399999999999999E-2</v>
          </cell>
        </row>
        <row r="23">
          <cell r="C23" t="str">
            <v>FR0013300241</v>
          </cell>
          <cell r="D23" t="str">
            <v>EUR</v>
          </cell>
          <cell r="E23" t="str">
            <v>Dorval AM</v>
          </cell>
          <cell r="F23" t="str">
            <v>Act. France</v>
          </cell>
          <cell r="G23" t="str">
            <v>Actions francaises</v>
          </cell>
          <cell r="H23">
            <v>1</v>
          </cell>
          <cell r="I23">
            <v>0</v>
          </cell>
          <cell r="J23">
            <v>6</v>
          </cell>
          <cell r="K23" t="str">
            <v>Oui</v>
          </cell>
          <cell r="L23" t="str">
            <v>Non</v>
          </cell>
          <cell r="M23">
            <v>97.02</v>
          </cell>
          <cell r="N23">
            <v>-4.8999999999999998E-3</v>
          </cell>
          <cell r="O23">
            <v>-4.5699999999999998E-2</v>
          </cell>
          <cell r="P23">
            <v>-1.06E-2</v>
          </cell>
          <cell r="Q23">
            <v>-1.5900000000000001E-2</v>
          </cell>
          <cell r="R23">
            <v>0.1139</v>
          </cell>
          <cell r="S23">
            <v>0.1353</v>
          </cell>
          <cell r="T23">
            <v>0.1502</v>
          </cell>
          <cell r="U23" t="str">
            <v>N/A</v>
          </cell>
          <cell r="V23" t="str">
            <v>N/A</v>
          </cell>
          <cell r="W23">
            <v>44543</v>
          </cell>
          <cell r="X23" t="str">
            <v>CAC 40 dividendes nets reinvestis</v>
          </cell>
          <cell r="Y23">
            <v>1</v>
          </cell>
          <cell r="Z23" t="str">
            <v>Label ISR</v>
          </cell>
          <cell r="AA23" t="str">
            <v>Oui</v>
          </cell>
          <cell r="AB23" t="str">
            <v>N/A</v>
          </cell>
          <cell r="AC23" t="str">
            <v>Oui</v>
          </cell>
          <cell r="AD23" t="str">
            <v>Oui</v>
          </cell>
          <cell r="AE23" t="str">
            <v>Oui</v>
          </cell>
          <cell r="AF23">
            <v>2</v>
          </cell>
          <cell r="AG23">
            <v>-4.1700000000000001E-2</v>
          </cell>
          <cell r="AH23">
            <v>91</v>
          </cell>
          <cell r="AI23">
            <v>117</v>
          </cell>
          <cell r="AJ23">
            <v>-3.04E-2</v>
          </cell>
          <cell r="AK23">
            <v>113</v>
          </cell>
          <cell r="AL23">
            <v>117</v>
          </cell>
          <cell r="AM23">
            <v>0.1031</v>
          </cell>
          <cell r="AN23">
            <v>-1.72E-2</v>
          </cell>
          <cell r="AO23">
            <v>115</v>
          </cell>
          <cell r="AP23">
            <v>116</v>
          </cell>
          <cell r="AQ23">
            <v>0.10290000000000001</v>
          </cell>
          <cell r="AR23">
            <v>9.7100000000000006E-2</v>
          </cell>
          <cell r="AS23">
            <v>114</v>
          </cell>
          <cell r="AT23">
            <v>115</v>
          </cell>
          <cell r="AU23">
            <v>0.1192</v>
          </cell>
          <cell r="AV23">
            <v>0.1182</v>
          </cell>
          <cell r="AW23">
            <v>114</v>
          </cell>
          <cell r="AX23">
            <v>114</v>
          </cell>
          <cell r="AY23">
            <v>0.1176</v>
          </cell>
          <cell r="AZ23">
            <v>1.0464</v>
          </cell>
          <cell r="BA23">
            <v>-1.3150999999999999</v>
          </cell>
          <cell r="BB23">
            <v>1.7075</v>
          </cell>
          <cell r="BC23">
            <v>6.9599999999999995E-2</v>
          </cell>
          <cell r="BD23">
            <v>-9.1999999999999998E-2</v>
          </cell>
          <cell r="BE23">
            <v>0.75460000000000005</v>
          </cell>
          <cell r="BF23">
            <v>0.73570000000000002</v>
          </cell>
          <cell r="BG23">
            <v>0.63490000000000002</v>
          </cell>
          <cell r="BH23">
            <v>0.2772</v>
          </cell>
          <cell r="BI23">
            <v>0.80459999999999998</v>
          </cell>
          <cell r="BJ23">
            <v>0.75009999999999999</v>
          </cell>
          <cell r="BK23">
            <v>0.8821</v>
          </cell>
          <cell r="BL23">
            <v>2.76E-2</v>
          </cell>
          <cell r="BM23">
            <v>99</v>
          </cell>
          <cell r="BN23">
            <v>100</v>
          </cell>
          <cell r="BO23">
            <v>0.2545</v>
          </cell>
          <cell r="BP23">
            <v>0.126</v>
          </cell>
          <cell r="BQ23">
            <v>-1.0820000000000001</v>
          </cell>
          <cell r="BR23">
            <v>0.16439999999999999</v>
          </cell>
          <cell r="BS23">
            <v>0.47139999999999999</v>
          </cell>
          <cell r="BT23">
            <v>-8.9300000000000004E-2</v>
          </cell>
          <cell r="BU23">
            <v>1.0170999999999999</v>
          </cell>
          <cell r="BV23">
            <v>1.0002</v>
          </cell>
          <cell r="BW23">
            <v>1.0519000000000001</v>
          </cell>
          <cell r="BX23">
            <v>-1.6952</v>
          </cell>
          <cell r="BY23">
            <v>13.095700000000001</v>
          </cell>
          <cell r="BZ23">
            <v>0.92090000000000005</v>
          </cell>
          <cell r="CA23">
            <v>1.0668</v>
          </cell>
          <cell r="CB23" t="str">
            <v>N/A</v>
          </cell>
          <cell r="CC23">
            <v>84</v>
          </cell>
          <cell r="CD23">
            <v>95</v>
          </cell>
          <cell r="CE23" t="str">
            <v>N/A</v>
          </cell>
          <cell r="CF23" t="str">
            <v>N/A</v>
          </cell>
          <cell r="CG23" t="str">
            <v>N/A</v>
          </cell>
          <cell r="CH23" t="str">
            <v>N/A</v>
          </cell>
          <cell r="CI23" t="str">
            <v>N/A</v>
          </cell>
          <cell r="CJ23" t="str">
            <v>N/A</v>
          </cell>
          <cell r="CK23" t="str">
            <v>N/A</v>
          </cell>
          <cell r="CL23" t="str">
            <v>N/A</v>
          </cell>
          <cell r="CM23" t="str">
            <v>N/A</v>
          </cell>
          <cell r="CN23" t="str">
            <v>N/A</v>
          </cell>
          <cell r="CO23" t="str">
            <v>N/A</v>
          </cell>
          <cell r="CP23" t="str">
            <v>N/A</v>
          </cell>
          <cell r="CQ23" t="str">
            <v>N/A</v>
          </cell>
          <cell r="CR23" t="str">
            <v>N/A</v>
          </cell>
          <cell r="CS23">
            <v>64</v>
          </cell>
          <cell r="CT23">
            <v>91</v>
          </cell>
          <cell r="CU23" t="str">
            <v>N/A</v>
          </cell>
          <cell r="CV23" t="str">
            <v>N/A</v>
          </cell>
          <cell r="CW23" t="str">
            <v>N/A</v>
          </cell>
          <cell r="CX23" t="str">
            <v>N/A</v>
          </cell>
          <cell r="CY23" t="str">
            <v>N/A</v>
          </cell>
          <cell r="CZ23" t="str">
            <v>N/A</v>
          </cell>
          <cell r="DA23" t="str">
            <v>N/A</v>
          </cell>
          <cell r="DB23" t="str">
            <v>N/A</v>
          </cell>
          <cell r="DC23" t="str">
            <v>N/A</v>
          </cell>
          <cell r="DD23" t="str">
            <v>N/A</v>
          </cell>
          <cell r="DE23" t="str">
            <v>N/A</v>
          </cell>
          <cell r="DF23" t="str">
            <v>N/A</v>
          </cell>
          <cell r="DG23" t="str">
            <v>N/A</v>
          </cell>
          <cell r="DH23" t="str">
            <v>N/A</v>
          </cell>
          <cell r="DI23">
            <v>47</v>
          </cell>
          <cell r="DJ23">
            <v>85</v>
          </cell>
          <cell r="DK23" t="str">
            <v>N/A</v>
          </cell>
          <cell r="DL23" t="str">
            <v>N/A</v>
          </cell>
          <cell r="DM23" t="str">
            <v>N/A</v>
          </cell>
          <cell r="DN23" t="str">
            <v>N/A</v>
          </cell>
          <cell r="DO23" t="str">
            <v>N/A</v>
          </cell>
          <cell r="DP23" t="str">
            <v>N/A</v>
          </cell>
          <cell r="DQ23" t="str">
            <v>N/A</v>
          </cell>
          <cell r="DR23" t="str">
            <v>N/A</v>
          </cell>
          <cell r="DS23" t="str">
            <v>N/A</v>
          </cell>
          <cell r="DT23" t="str">
            <v>N/A</v>
          </cell>
          <cell r="DU23" t="str">
            <v>N/A</v>
          </cell>
          <cell r="DV23" t="str">
            <v>N/A</v>
          </cell>
          <cell r="DW23" t="str">
            <v>N/A</v>
          </cell>
          <cell r="DX23">
            <v>44530</v>
          </cell>
          <cell r="DY23" t="str">
            <v>N/A</v>
          </cell>
          <cell r="DZ23" t="str">
            <v>N/A</v>
          </cell>
          <cell r="EA23" t="str">
            <v>N/A</v>
          </cell>
          <cell r="EB23" t="str">
            <v>N/A</v>
          </cell>
          <cell r="EC23" t="str">
            <v>N/A</v>
          </cell>
          <cell r="ED23" t="str">
            <v>N/A</v>
          </cell>
          <cell r="EE23" t="str">
            <v>N/A</v>
          </cell>
          <cell r="EF23" t="str">
            <v>N/A</v>
          </cell>
          <cell r="EG23" t="str">
            <v>N/A</v>
          </cell>
          <cell r="EH23" t="str">
            <v>N/A</v>
          </cell>
          <cell r="EI23" t="str">
            <v>N/A</v>
          </cell>
          <cell r="EJ23" t="str">
            <v>N/A</v>
          </cell>
          <cell r="EK23" t="str">
            <v>N/A</v>
          </cell>
          <cell r="EL23" t="str">
            <v>N/A</v>
          </cell>
          <cell r="EM23" t="str">
            <v>N/A</v>
          </cell>
          <cell r="EN23" t="str">
            <v>N/A</v>
          </cell>
          <cell r="EO23" t="str">
            <v>N/A</v>
          </cell>
          <cell r="EP23" t="str">
            <v>N/A</v>
          </cell>
          <cell r="EQ23" t="str">
            <v>N/A</v>
          </cell>
          <cell r="ER23">
            <v>-0.18140000000000001</v>
          </cell>
          <cell r="ES23">
            <v>0.14710000000000001</v>
          </cell>
          <cell r="ET23">
            <v>-7.2400000000000006E-2</v>
          </cell>
        </row>
        <row r="24">
          <cell r="C24" t="str">
            <v>FR0010581710</v>
          </cell>
          <cell r="D24" t="str">
            <v>EUR</v>
          </cell>
          <cell r="E24" t="str">
            <v>La Financiere De L'Echiquier</v>
          </cell>
          <cell r="F24" t="str">
            <v>Act. Europe Ptes/Moy Cap</v>
          </cell>
          <cell r="G24" t="str">
            <v>Actions des pays de l UE</v>
          </cell>
          <cell r="H24">
            <v>4</v>
          </cell>
          <cell r="I24">
            <v>55</v>
          </cell>
          <cell r="J24">
            <v>5</v>
          </cell>
          <cell r="K24" t="str">
            <v>Oui</v>
          </cell>
          <cell r="L24" t="str">
            <v>Non</v>
          </cell>
          <cell r="M24">
            <v>576.62</v>
          </cell>
          <cell r="N24">
            <v>-2.0000000000000001E-4</v>
          </cell>
          <cell r="O24">
            <v>-4.3799999999999999E-2</v>
          </cell>
          <cell r="P24">
            <v>-4.8000000000000001E-2</v>
          </cell>
          <cell r="Q24">
            <v>3.56E-2</v>
          </cell>
          <cell r="R24">
            <v>0.122</v>
          </cell>
          <cell r="S24">
            <v>0.15970000000000001</v>
          </cell>
          <cell r="T24">
            <v>0.66100000000000003</v>
          </cell>
          <cell r="U24">
            <v>1.0448999999999999</v>
          </cell>
          <cell r="V24">
            <v>1.5771999999999999</v>
          </cell>
          <cell r="W24">
            <v>44543</v>
          </cell>
          <cell r="X24" t="str">
            <v>MSCI Europe Small Cap (dividendes reinvestis) a posteriori</v>
          </cell>
          <cell r="Y24">
            <v>2</v>
          </cell>
          <cell r="Z24" t="str">
            <v>Label ISR - Towards Sustainability</v>
          </cell>
          <cell r="AA24" t="str">
            <v>Oui</v>
          </cell>
          <cell r="AB24" t="str">
            <v>Small cap</v>
          </cell>
          <cell r="AC24" t="str">
            <v>Oui</v>
          </cell>
          <cell r="AD24" t="str">
            <v>Oui</v>
          </cell>
          <cell r="AE24" t="str">
            <v>Oui</v>
          </cell>
          <cell r="AF24">
            <v>3</v>
          </cell>
          <cell r="AG24">
            <v>-3.09E-2</v>
          </cell>
          <cell r="AH24">
            <v>88</v>
          </cell>
          <cell r="AI24">
            <v>181</v>
          </cell>
          <cell r="AJ24">
            <v>-5.0599999999999999E-2</v>
          </cell>
          <cell r="AK24">
            <v>138</v>
          </cell>
          <cell r="AL24">
            <v>181</v>
          </cell>
          <cell r="AM24">
            <v>0.16189999999999999</v>
          </cell>
          <cell r="AN24">
            <v>5.5599999999999997E-2</v>
          </cell>
          <cell r="AO24">
            <v>58</v>
          </cell>
          <cell r="AP24">
            <v>180</v>
          </cell>
          <cell r="AQ24">
            <v>0.1275</v>
          </cell>
          <cell r="AR24">
            <v>0.1196</v>
          </cell>
          <cell r="AS24">
            <v>147</v>
          </cell>
          <cell r="AT24">
            <v>171</v>
          </cell>
          <cell r="AU24">
            <v>0.13059999999999999</v>
          </cell>
          <cell r="AV24">
            <v>0.15870000000000001</v>
          </cell>
          <cell r="AW24">
            <v>150</v>
          </cell>
          <cell r="AX24">
            <v>171</v>
          </cell>
          <cell r="AY24">
            <v>0.12570000000000001</v>
          </cell>
          <cell r="AZ24">
            <v>1.3017000000000001</v>
          </cell>
          <cell r="BA24">
            <v>-1.0165</v>
          </cell>
          <cell r="BB24">
            <v>1.8686</v>
          </cell>
          <cell r="BC24">
            <v>9.4799999999999995E-2</v>
          </cell>
          <cell r="BD24">
            <v>-8.8400000000000006E-2</v>
          </cell>
          <cell r="BE24">
            <v>0.73299999999999998</v>
          </cell>
          <cell r="BF24">
            <v>0.59870000000000001</v>
          </cell>
          <cell r="BG24">
            <v>0.79210000000000003</v>
          </cell>
          <cell r="BH24">
            <v>-0.79549999999999998</v>
          </cell>
          <cell r="BI24">
            <v>1.2952999999999999</v>
          </cell>
          <cell r="BJ24">
            <v>0.75170000000000003</v>
          </cell>
          <cell r="BK24">
            <v>0.79710000000000003</v>
          </cell>
          <cell r="BL24">
            <v>0.1711</v>
          </cell>
          <cell r="BM24">
            <v>64</v>
          </cell>
          <cell r="BN24">
            <v>153</v>
          </cell>
          <cell r="BO24">
            <v>0.16520000000000001</v>
          </cell>
          <cell r="BP24">
            <v>1.0630999999999999</v>
          </cell>
          <cell r="BQ24">
            <v>0.18779999999999999</v>
          </cell>
          <cell r="BR24">
            <v>1.3751</v>
          </cell>
          <cell r="BS24">
            <v>0.29849999999999999</v>
          </cell>
          <cell r="BT24">
            <v>2.2200000000000001E-2</v>
          </cell>
          <cell r="BU24">
            <v>0.62560000000000004</v>
          </cell>
          <cell r="BV24">
            <v>0.48099999999999998</v>
          </cell>
          <cell r="BW24">
            <v>0.72240000000000004</v>
          </cell>
          <cell r="BX24">
            <v>-2.3271999999999999</v>
          </cell>
          <cell r="BY24">
            <v>13.0334</v>
          </cell>
          <cell r="BZ24">
            <v>0.67569999999999997</v>
          </cell>
          <cell r="CA24">
            <v>0.54890000000000005</v>
          </cell>
          <cell r="CB24">
            <v>0.15809999999999999</v>
          </cell>
          <cell r="CC24">
            <v>19</v>
          </cell>
          <cell r="CD24">
            <v>128</v>
          </cell>
          <cell r="CE24">
            <v>0.1472</v>
          </cell>
          <cell r="CF24">
            <v>1.1019000000000001</v>
          </cell>
          <cell r="CG24">
            <v>0.46949999999999997</v>
          </cell>
          <cell r="CH24">
            <v>1.4666999999999999</v>
          </cell>
          <cell r="CI24">
            <v>0.29849999999999999</v>
          </cell>
          <cell r="CJ24">
            <v>4.5999999999999999E-2</v>
          </cell>
          <cell r="CK24">
            <v>0.66059999999999997</v>
          </cell>
          <cell r="CL24">
            <v>0.51729999999999998</v>
          </cell>
          <cell r="CM24">
            <v>0.73150000000000004</v>
          </cell>
          <cell r="CN24">
            <v>-2.0619000000000001</v>
          </cell>
          <cell r="CO24">
            <v>12.968400000000001</v>
          </cell>
          <cell r="CP24">
            <v>0.75980000000000003</v>
          </cell>
          <cell r="CQ24">
            <v>0.59619999999999995</v>
          </cell>
          <cell r="CR24">
            <v>0.12189999999999999</v>
          </cell>
          <cell r="CS24">
            <v>23</v>
          </cell>
          <cell r="CT24">
            <v>93</v>
          </cell>
          <cell r="CU24">
            <v>0.1401</v>
          </cell>
          <cell r="CV24">
            <v>0.89129999999999998</v>
          </cell>
          <cell r="CW24">
            <v>0.21149999999999999</v>
          </cell>
          <cell r="CX24">
            <v>1.1966000000000001</v>
          </cell>
          <cell r="CY24">
            <v>0.29849999999999999</v>
          </cell>
          <cell r="CZ24">
            <v>1.8800000000000001E-2</v>
          </cell>
          <cell r="DA24">
            <v>0.68089999999999995</v>
          </cell>
          <cell r="DB24">
            <v>0.54069999999999996</v>
          </cell>
          <cell r="DC24">
            <v>0.76700000000000002</v>
          </cell>
          <cell r="DD24">
            <v>-1.6406000000000001</v>
          </cell>
          <cell r="DE24">
            <v>9.9023000000000003</v>
          </cell>
          <cell r="DF24">
            <v>0.73939999999999995</v>
          </cell>
          <cell r="DG24">
            <v>0.63739999999999997</v>
          </cell>
          <cell r="DH24">
            <v>0.14249999999999999</v>
          </cell>
          <cell r="DI24">
            <v>26</v>
          </cell>
          <cell r="DJ24">
            <v>85</v>
          </cell>
          <cell r="DK24">
            <v>0.1346</v>
          </cell>
          <cell r="DL24">
            <v>1.0737000000000001</v>
          </cell>
          <cell r="DM24">
            <v>5.8299999999999998E-2</v>
          </cell>
          <cell r="DN24">
            <v>1.4681999999999999</v>
          </cell>
          <cell r="DO24">
            <v>0.29849999999999999</v>
          </cell>
          <cell r="DP24">
            <v>4.8999999999999998E-3</v>
          </cell>
          <cell r="DQ24">
            <v>0.68540000000000001</v>
          </cell>
          <cell r="DR24">
            <v>0.54090000000000005</v>
          </cell>
          <cell r="DS24">
            <v>0.76529999999999998</v>
          </cell>
          <cell r="DT24">
            <v>-1.5570999999999999</v>
          </cell>
          <cell r="DU24">
            <v>9.5497999999999994</v>
          </cell>
          <cell r="DV24">
            <v>0.74850000000000005</v>
          </cell>
          <cell r="DW24">
            <v>0.65429999999999999</v>
          </cell>
          <cell r="DX24">
            <v>44530</v>
          </cell>
          <cell r="DY24" t="str">
            <v>N/A</v>
          </cell>
          <cell r="DZ24" t="str">
            <v>N/A</v>
          </cell>
          <cell r="EA24" t="str">
            <v>N/A</v>
          </cell>
          <cell r="EB24" t="str">
            <v>N/A</v>
          </cell>
          <cell r="EC24" t="str">
            <v>N/A</v>
          </cell>
          <cell r="ED24" t="str">
            <v>N/A</v>
          </cell>
          <cell r="EE24" t="str">
            <v>N/A</v>
          </cell>
          <cell r="EF24" t="str">
            <v>N/A</v>
          </cell>
          <cell r="EG24" t="str">
            <v>N/A</v>
          </cell>
          <cell r="EH24" t="str">
            <v>N/A</v>
          </cell>
          <cell r="EI24">
            <v>0.5585</v>
          </cell>
          <cell r="EJ24">
            <v>0.35659999999999997</v>
          </cell>
          <cell r="EK24">
            <v>-0.27</v>
          </cell>
          <cell r="EL24">
            <v>0.222</v>
          </cell>
          <cell r="EM24">
            <v>0.25390000000000001</v>
          </cell>
          <cell r="EN24">
            <v>-7.1999999999999998E-3</v>
          </cell>
          <cell r="EO24">
            <v>0.26479999999999998</v>
          </cell>
          <cell r="EP24">
            <v>1.46E-2</v>
          </cell>
          <cell r="EQ24">
            <v>0.22989999999999999</v>
          </cell>
          <cell r="ER24">
            <v>-7.5800000000000006E-2</v>
          </cell>
          <cell r="ES24">
            <v>0.35580000000000001</v>
          </cell>
          <cell r="ET24">
            <v>0.14899999999999999</v>
          </cell>
        </row>
        <row r="25">
          <cell r="C25" t="str">
            <v>FR0013111382</v>
          </cell>
          <cell r="D25" t="str">
            <v>EUR</v>
          </cell>
          <cell r="E25" t="str">
            <v>La Financiere De L'Echiquier</v>
          </cell>
          <cell r="F25" t="str">
            <v>Act. Europe Ptes/Moy Cap</v>
          </cell>
          <cell r="G25" t="str">
            <v>Actions des pays de l UE</v>
          </cell>
          <cell r="H25">
            <v>4</v>
          </cell>
          <cell r="I25">
            <v>54</v>
          </cell>
          <cell r="J25">
            <v>5</v>
          </cell>
          <cell r="K25" t="str">
            <v>Oui</v>
          </cell>
          <cell r="L25" t="str">
            <v>Oui</v>
          </cell>
          <cell r="M25">
            <v>2459.19</v>
          </cell>
          <cell r="N25">
            <v>-4.4000000000000003E-3</v>
          </cell>
          <cell r="O25">
            <v>-5.4800000000000001E-2</v>
          </cell>
          <cell r="P25">
            <v>-5.3600000000000002E-2</v>
          </cell>
          <cell r="Q25">
            <v>-8.3000000000000001E-3</v>
          </cell>
          <cell r="R25">
            <v>8.8800000000000004E-2</v>
          </cell>
          <cell r="S25">
            <v>0.15609999999999999</v>
          </cell>
          <cell r="T25">
            <v>0.67020000000000002</v>
          </cell>
          <cell r="U25">
            <v>0.97640000000000005</v>
          </cell>
          <cell r="V25" t="str">
            <v>N/A</v>
          </cell>
          <cell r="W25">
            <v>44543</v>
          </cell>
          <cell r="X25" t="str">
            <v>MSCI Europe Micro Cap NR</v>
          </cell>
          <cell r="Y25">
            <v>0</v>
          </cell>
          <cell r="Z25" t="str">
            <v>N/A</v>
          </cell>
          <cell r="AA25" t="str">
            <v>Oui</v>
          </cell>
          <cell r="AB25" t="str">
            <v>Small cap</v>
          </cell>
          <cell r="AC25" t="str">
            <v>Oui</v>
          </cell>
          <cell r="AD25" t="str">
            <v>Oui</v>
          </cell>
          <cell r="AE25" t="str">
            <v>Oui</v>
          </cell>
          <cell r="AF25">
            <v>2</v>
          </cell>
          <cell r="AG25">
            <v>-3.3099999999999997E-2</v>
          </cell>
          <cell r="AH25">
            <v>99</v>
          </cell>
          <cell r="AI25">
            <v>181</v>
          </cell>
          <cell r="AJ25">
            <v>-5.8299999999999998E-2</v>
          </cell>
          <cell r="AK25">
            <v>154</v>
          </cell>
          <cell r="AL25">
            <v>181</v>
          </cell>
          <cell r="AM25">
            <v>0.13669999999999999</v>
          </cell>
          <cell r="AN25">
            <v>-1.6500000000000001E-2</v>
          </cell>
          <cell r="AO25">
            <v>157</v>
          </cell>
          <cell r="AP25">
            <v>180</v>
          </cell>
          <cell r="AQ25">
            <v>0.1116</v>
          </cell>
          <cell r="AR25">
            <v>9.1700000000000004E-2</v>
          </cell>
          <cell r="AS25">
            <v>162</v>
          </cell>
          <cell r="AT25">
            <v>171</v>
          </cell>
          <cell r="AU25">
            <v>0.1212</v>
          </cell>
          <cell r="AV25">
            <v>0.1578</v>
          </cell>
          <cell r="AW25">
            <v>151</v>
          </cell>
          <cell r="AX25">
            <v>171</v>
          </cell>
          <cell r="AY25">
            <v>0.12</v>
          </cell>
          <cell r="AZ25">
            <v>1.3552999999999999</v>
          </cell>
          <cell r="BA25">
            <v>-1.2627999999999999</v>
          </cell>
          <cell r="BB25">
            <v>2.1514000000000002</v>
          </cell>
          <cell r="BC25">
            <v>8.1100000000000005E-2</v>
          </cell>
          <cell r="BD25">
            <v>-8.9399999999999993E-2</v>
          </cell>
          <cell r="BE25">
            <v>0.7651</v>
          </cell>
          <cell r="BF25">
            <v>0.7873</v>
          </cell>
          <cell r="BG25">
            <v>0.67549999999999999</v>
          </cell>
          <cell r="BH25">
            <v>-0.184</v>
          </cell>
          <cell r="BI25">
            <v>0.59550000000000003</v>
          </cell>
          <cell r="BJ25">
            <v>0.75319999999999998</v>
          </cell>
          <cell r="BK25">
            <v>0.80479999999999996</v>
          </cell>
          <cell r="BL25">
            <v>0.17069999999999999</v>
          </cell>
          <cell r="BM25">
            <v>61</v>
          </cell>
          <cell r="BN25">
            <v>153</v>
          </cell>
          <cell r="BO25">
            <v>0.16850000000000001</v>
          </cell>
          <cell r="BP25">
            <v>1.0397000000000001</v>
          </cell>
          <cell r="BQ25">
            <v>0.20319999999999999</v>
          </cell>
          <cell r="BR25">
            <v>1.3545</v>
          </cell>
          <cell r="BS25">
            <v>0.28999999999999998</v>
          </cell>
          <cell r="BT25">
            <v>2.18E-2</v>
          </cell>
          <cell r="BU25">
            <v>0.6593</v>
          </cell>
          <cell r="BV25">
            <v>0.53569999999999995</v>
          </cell>
          <cell r="BW25">
            <v>0.74460000000000004</v>
          </cell>
          <cell r="BX25">
            <v>-2.2170000000000001</v>
          </cell>
          <cell r="BY25">
            <v>12.185600000000001</v>
          </cell>
          <cell r="BZ25">
            <v>0.70430000000000004</v>
          </cell>
          <cell r="CA25">
            <v>0.58760000000000001</v>
          </cell>
          <cell r="CB25">
            <v>0.15179999999999999</v>
          </cell>
          <cell r="CC25">
            <v>26</v>
          </cell>
          <cell r="CD25">
            <v>128</v>
          </cell>
          <cell r="CE25">
            <v>0.14799999999999999</v>
          </cell>
          <cell r="CF25">
            <v>1.0533999999999999</v>
          </cell>
          <cell r="CG25">
            <v>0.43099999999999999</v>
          </cell>
          <cell r="CH25">
            <v>1.4016</v>
          </cell>
          <cell r="CI25">
            <v>0.28999999999999998</v>
          </cell>
          <cell r="CJ25">
            <v>3.9600000000000003E-2</v>
          </cell>
          <cell r="CK25">
            <v>0.67920000000000003</v>
          </cell>
          <cell r="CL25">
            <v>0.5474</v>
          </cell>
          <cell r="CM25">
            <v>0.75690000000000002</v>
          </cell>
          <cell r="CN25">
            <v>-2.0270000000000001</v>
          </cell>
          <cell r="CO25">
            <v>12.695499999999999</v>
          </cell>
          <cell r="CP25">
            <v>0.7571</v>
          </cell>
          <cell r="CQ25">
            <v>0.61080000000000001</v>
          </cell>
          <cell r="CR25" t="str">
            <v>N/A</v>
          </cell>
          <cell r="CS25">
            <v>4</v>
          </cell>
          <cell r="CT25">
            <v>93</v>
          </cell>
          <cell r="CU25" t="str">
            <v>N/A</v>
          </cell>
          <cell r="CV25" t="str">
            <v>N/A</v>
          </cell>
          <cell r="CW25" t="str">
            <v>N/A</v>
          </cell>
          <cell r="CX25" t="str">
            <v>N/A</v>
          </cell>
          <cell r="CY25" t="str">
            <v>N/A</v>
          </cell>
          <cell r="CZ25" t="str">
            <v>N/A</v>
          </cell>
          <cell r="DA25" t="str">
            <v>N/A</v>
          </cell>
          <cell r="DB25" t="str">
            <v>N/A</v>
          </cell>
          <cell r="DC25" t="str">
            <v>N/A</v>
          </cell>
          <cell r="DD25" t="str">
            <v>N/A</v>
          </cell>
          <cell r="DE25" t="str">
            <v>N/A</v>
          </cell>
          <cell r="DF25" t="str">
            <v>N/A</v>
          </cell>
          <cell r="DG25" t="str">
            <v>N/A</v>
          </cell>
          <cell r="DH25" t="str">
            <v>N/A</v>
          </cell>
          <cell r="DI25" t="str">
            <v>N/A</v>
          </cell>
          <cell r="DJ25" t="str">
            <v>N/A</v>
          </cell>
          <cell r="DK25" t="str">
            <v>N/A</v>
          </cell>
          <cell r="DL25" t="str">
            <v>N/A</v>
          </cell>
          <cell r="DM25" t="str">
            <v>N/A</v>
          </cell>
          <cell r="DN25" t="str">
            <v>N/A</v>
          </cell>
          <cell r="DO25" t="str">
            <v>N/A</v>
          </cell>
          <cell r="DP25" t="str">
            <v>N/A</v>
          </cell>
          <cell r="DQ25" t="str">
            <v>N/A</v>
          </cell>
          <cell r="DR25" t="str">
            <v>N/A</v>
          </cell>
          <cell r="DS25" t="str">
            <v>N/A</v>
          </cell>
          <cell r="DT25" t="str">
            <v>N/A</v>
          </cell>
          <cell r="DU25" t="str">
            <v>N/A</v>
          </cell>
          <cell r="DV25" t="str">
            <v>N/A</v>
          </cell>
          <cell r="DW25" t="str">
            <v>N/A</v>
          </cell>
          <cell r="DX25">
            <v>44530</v>
          </cell>
          <cell r="DY25" t="str">
            <v>N/A</v>
          </cell>
          <cell r="DZ25" t="str">
            <v>N/A</v>
          </cell>
          <cell r="EA25" t="str">
            <v>N/A</v>
          </cell>
          <cell r="EB25" t="str">
            <v>N/A</v>
          </cell>
          <cell r="EC25" t="str">
            <v>N/A</v>
          </cell>
          <cell r="ED25" t="str">
            <v>N/A</v>
          </cell>
          <cell r="EE25" t="str">
            <v>N/A</v>
          </cell>
          <cell r="EF25" t="str">
            <v>N/A</v>
          </cell>
          <cell r="EG25" t="str">
            <v>N/A</v>
          </cell>
          <cell r="EH25" t="str">
            <v>N/A</v>
          </cell>
          <cell r="EI25" t="str">
            <v>N/A</v>
          </cell>
          <cell r="EJ25" t="str">
            <v>N/A</v>
          </cell>
          <cell r="EK25" t="str">
            <v>N/A</v>
          </cell>
          <cell r="EL25" t="str">
            <v>N/A</v>
          </cell>
          <cell r="EM25" t="str">
            <v>N/A</v>
          </cell>
          <cell r="EN25" t="str">
            <v>N/A</v>
          </cell>
          <cell r="EO25" t="str">
            <v>N/A</v>
          </cell>
          <cell r="EP25" t="str">
            <v>N/A</v>
          </cell>
          <cell r="EQ25">
            <v>0.25209999999999999</v>
          </cell>
          <cell r="ER25">
            <v>-0.12330000000000001</v>
          </cell>
          <cell r="ES25">
            <v>0.2959</v>
          </cell>
          <cell r="ET25">
            <v>0.2366</v>
          </cell>
        </row>
        <row r="26">
          <cell r="C26" t="str">
            <v>FR0010581728</v>
          </cell>
          <cell r="D26" t="str">
            <v>EUR</v>
          </cell>
          <cell r="E26" t="str">
            <v>La Financiere De L'Echiquier</v>
          </cell>
          <cell r="F26" t="str">
            <v>Act. Europe Growth</v>
          </cell>
          <cell r="G26" t="str">
            <v>Sans categorie AMF</v>
          </cell>
          <cell r="H26">
            <v>3</v>
          </cell>
          <cell r="I26">
            <v>64</v>
          </cell>
          <cell r="J26">
            <v>6</v>
          </cell>
          <cell r="K26" t="str">
            <v>Oui</v>
          </cell>
          <cell r="L26" t="str">
            <v>Non</v>
          </cell>
          <cell r="M26">
            <v>393.44</v>
          </cell>
          <cell r="N26">
            <v>-1.8E-3</v>
          </cell>
          <cell r="O26">
            <v>-1.4200000000000001E-2</v>
          </cell>
          <cell r="P26">
            <v>3.2300000000000002E-2</v>
          </cell>
          <cell r="Q26">
            <v>0.10589999999999999</v>
          </cell>
          <cell r="R26">
            <v>0.2306</v>
          </cell>
          <cell r="S26">
            <v>0.2576</v>
          </cell>
          <cell r="T26">
            <v>0.79930000000000001</v>
          </cell>
          <cell r="U26">
            <v>0.95140000000000002</v>
          </cell>
          <cell r="V26">
            <v>1.2503</v>
          </cell>
          <cell r="W26">
            <v>44543</v>
          </cell>
          <cell r="X26" t="str">
            <v>MSCI Europe dividendes reinvestis</v>
          </cell>
          <cell r="Y26">
            <v>3</v>
          </cell>
          <cell r="Z26" t="str">
            <v>Label ISR - Towards Sustainability - FNG</v>
          </cell>
          <cell r="AA26" t="str">
            <v>Oui</v>
          </cell>
          <cell r="AB26" t="str">
            <v>N/A</v>
          </cell>
          <cell r="AC26" t="str">
            <v>Oui</v>
          </cell>
          <cell r="AD26" t="str">
            <v>Oui</v>
          </cell>
          <cell r="AE26" t="str">
            <v>Oui</v>
          </cell>
          <cell r="AF26">
            <v>2</v>
          </cell>
          <cell r="AG26">
            <v>-1.7500000000000002E-2</v>
          </cell>
          <cell r="AH26">
            <v>18</v>
          </cell>
          <cell r="AI26">
            <v>49</v>
          </cell>
          <cell r="AJ26">
            <v>8.8000000000000005E-3</v>
          </cell>
          <cell r="AK26">
            <v>14</v>
          </cell>
          <cell r="AL26">
            <v>49</v>
          </cell>
          <cell r="AM26">
            <v>0.16270000000000001</v>
          </cell>
          <cell r="AN26">
            <v>0.1108</v>
          </cell>
          <cell r="AO26">
            <v>23</v>
          </cell>
          <cell r="AP26">
            <v>48</v>
          </cell>
          <cell r="AQ26">
            <v>0.127</v>
          </cell>
          <cell r="AR26">
            <v>0.20300000000000001</v>
          </cell>
          <cell r="AS26">
            <v>30</v>
          </cell>
          <cell r="AT26">
            <v>47</v>
          </cell>
          <cell r="AU26">
            <v>0.13109999999999999</v>
          </cell>
          <cell r="AV26">
            <v>0.23300000000000001</v>
          </cell>
          <cell r="AW26">
            <v>31</v>
          </cell>
          <cell r="AX26">
            <v>47</v>
          </cell>
          <cell r="AY26">
            <v>0.1255</v>
          </cell>
          <cell r="AZ26">
            <v>1.8957999999999999</v>
          </cell>
          <cell r="BA26">
            <v>-0.37719999999999998</v>
          </cell>
          <cell r="BB26">
            <v>2.7909000000000002</v>
          </cell>
          <cell r="BC26">
            <v>7.6700000000000004E-2</v>
          </cell>
          <cell r="BD26">
            <v>-1.72E-2</v>
          </cell>
          <cell r="BE26">
            <v>0.90580000000000005</v>
          </cell>
          <cell r="BF26">
            <v>0.75949999999999995</v>
          </cell>
          <cell r="BG26">
            <v>0.99719999999999998</v>
          </cell>
          <cell r="BH26">
            <v>-0.91010000000000002</v>
          </cell>
          <cell r="BI26">
            <v>1.3545</v>
          </cell>
          <cell r="BJ26">
            <v>0.92090000000000005</v>
          </cell>
          <cell r="BK26">
            <v>0.93340000000000001</v>
          </cell>
          <cell r="BL26">
            <v>0.19839999999999999</v>
          </cell>
          <cell r="BM26">
            <v>18</v>
          </cell>
          <cell r="BN26">
            <v>44</v>
          </cell>
          <cell r="BO26">
            <v>0.18790000000000001</v>
          </cell>
          <cell r="BP26">
            <v>1.0794999999999999</v>
          </cell>
          <cell r="BQ26">
            <v>0.53839999999999999</v>
          </cell>
          <cell r="BR26">
            <v>1.444</v>
          </cell>
          <cell r="BS26">
            <v>0.31380000000000002</v>
          </cell>
          <cell r="BT26">
            <v>2.5600000000000001E-2</v>
          </cell>
          <cell r="BU26">
            <v>0.98629999999999995</v>
          </cell>
          <cell r="BV26">
            <v>1.0273000000000001</v>
          </cell>
          <cell r="BW26">
            <v>0.99539999999999995</v>
          </cell>
          <cell r="BX26">
            <v>-1.8275999999999999</v>
          </cell>
          <cell r="BY26">
            <v>10.568300000000001</v>
          </cell>
          <cell r="BZ26">
            <v>0.99150000000000005</v>
          </cell>
          <cell r="CA26">
            <v>0.93720000000000003</v>
          </cell>
          <cell r="CB26">
            <v>0.1434</v>
          </cell>
          <cell r="CC26">
            <v>16</v>
          </cell>
          <cell r="CD26">
            <v>37</v>
          </cell>
          <cell r="CE26">
            <v>0.16520000000000001</v>
          </cell>
          <cell r="CF26">
            <v>0.89319999999999999</v>
          </cell>
          <cell r="CG26">
            <v>0.40660000000000002</v>
          </cell>
          <cell r="CH26">
            <v>1.2</v>
          </cell>
          <cell r="CI26">
            <v>0.31380000000000002</v>
          </cell>
          <cell r="CJ26">
            <v>1.78E-2</v>
          </cell>
          <cell r="CK26">
            <v>0.99329999999999996</v>
          </cell>
          <cell r="CL26">
            <v>1.0081</v>
          </cell>
          <cell r="CM26">
            <v>1.0073000000000001</v>
          </cell>
          <cell r="CN26">
            <v>-1.6805000000000001</v>
          </cell>
          <cell r="CO26">
            <v>10.898199999999999</v>
          </cell>
          <cell r="CP26">
            <v>1.0011000000000001</v>
          </cell>
          <cell r="CQ26">
            <v>0.9546</v>
          </cell>
          <cell r="CR26">
            <v>9.7299999999999998E-2</v>
          </cell>
          <cell r="CS26">
            <v>18</v>
          </cell>
          <cell r="CT26">
            <v>27</v>
          </cell>
          <cell r="CU26">
            <v>0.1583</v>
          </cell>
          <cell r="CV26">
            <v>0.63349999999999995</v>
          </cell>
          <cell r="CW26">
            <v>-4.3400000000000001E-2</v>
          </cell>
          <cell r="CX26">
            <v>0.85780000000000001</v>
          </cell>
          <cell r="CY26">
            <v>0.31380000000000002</v>
          </cell>
          <cell r="CZ26">
            <v>-2E-3</v>
          </cell>
          <cell r="DA26">
            <v>0.95820000000000005</v>
          </cell>
          <cell r="DB26">
            <v>0.96099999999999997</v>
          </cell>
          <cell r="DC26">
            <v>0.99539999999999995</v>
          </cell>
          <cell r="DD26">
            <v>-1.2684</v>
          </cell>
          <cell r="DE26">
            <v>7.9770000000000003</v>
          </cell>
          <cell r="DF26">
            <v>0.94179999999999997</v>
          </cell>
          <cell r="DG26">
            <v>0.9325</v>
          </cell>
          <cell r="DH26">
            <v>0.1179</v>
          </cell>
          <cell r="DI26">
            <v>16</v>
          </cell>
          <cell r="DJ26">
            <v>25</v>
          </cell>
          <cell r="DK26">
            <v>0.1507</v>
          </cell>
          <cell r="DL26">
            <v>0.79590000000000005</v>
          </cell>
          <cell r="DM26">
            <v>4.58E-2</v>
          </cell>
          <cell r="DN26">
            <v>1.0954999999999999</v>
          </cell>
          <cell r="DO26">
            <v>0.31380000000000002</v>
          </cell>
          <cell r="DP26">
            <v>2.0999999999999999E-3</v>
          </cell>
          <cell r="DQ26">
            <v>0.94320000000000004</v>
          </cell>
          <cell r="DR26">
            <v>0.92149999999999999</v>
          </cell>
          <cell r="DS26">
            <v>0.99399999999999999</v>
          </cell>
          <cell r="DT26">
            <v>-1.2199</v>
          </cell>
          <cell r="DU26">
            <v>7.9413999999999998</v>
          </cell>
          <cell r="DV26">
            <v>0.93720000000000003</v>
          </cell>
          <cell r="DW26">
            <v>0.91320000000000001</v>
          </cell>
          <cell r="DX26">
            <v>44530</v>
          </cell>
          <cell r="DY26" t="str">
            <v>N/A</v>
          </cell>
          <cell r="DZ26" t="str">
            <v>N/A</v>
          </cell>
          <cell r="EA26" t="str">
            <v>N/A</v>
          </cell>
          <cell r="EB26" t="str">
            <v>N/A</v>
          </cell>
          <cell r="EC26" t="str">
            <v>N/A</v>
          </cell>
          <cell r="ED26" t="str">
            <v>N/A</v>
          </cell>
          <cell r="EE26" t="str">
            <v>N/A</v>
          </cell>
          <cell r="EF26" t="str">
            <v>N/A</v>
          </cell>
          <cell r="EG26" t="str">
            <v>N/A</v>
          </cell>
          <cell r="EH26" t="str">
            <v>N/A</v>
          </cell>
          <cell r="EI26">
            <v>0.35799999999999998</v>
          </cell>
          <cell r="EJ26">
            <v>0.21190000000000001</v>
          </cell>
          <cell r="EK26">
            <v>-0.12620000000000001</v>
          </cell>
          <cell r="EL26">
            <v>0.22020000000000001</v>
          </cell>
          <cell r="EM26">
            <v>0.1978</v>
          </cell>
          <cell r="EN26">
            <v>5.57E-2</v>
          </cell>
          <cell r="EO26">
            <v>8.5000000000000006E-2</v>
          </cell>
          <cell r="EP26">
            <v>-3.0300000000000001E-2</v>
          </cell>
          <cell r="EQ26">
            <v>0.108</v>
          </cell>
          <cell r="ER26">
            <v>-7.3099999999999998E-2</v>
          </cell>
          <cell r="ES26">
            <v>0.41699999999999998</v>
          </cell>
          <cell r="ET26">
            <v>7.2900000000000006E-2</v>
          </cell>
        </row>
        <row r="27">
          <cell r="C27" t="str">
            <v>FR0010868174</v>
          </cell>
          <cell r="D27" t="str">
            <v>EUR</v>
          </cell>
          <cell r="E27" t="str">
            <v>La Financiere De L'Echiquier</v>
          </cell>
          <cell r="F27" t="str">
            <v>Act. Monde Growth</v>
          </cell>
          <cell r="G27" t="str">
            <v>Actions internationales</v>
          </cell>
          <cell r="H27">
            <v>1</v>
          </cell>
          <cell r="I27">
            <v>38</v>
          </cell>
          <cell r="J27">
            <v>6</v>
          </cell>
          <cell r="K27" t="str">
            <v>Non</v>
          </cell>
          <cell r="L27" t="str">
            <v>Non</v>
          </cell>
          <cell r="M27">
            <v>413.32</v>
          </cell>
          <cell r="N27">
            <v>-8.0999999999999996E-3</v>
          </cell>
          <cell r="O27">
            <v>-3.1800000000000002E-2</v>
          </cell>
          <cell r="P27">
            <v>3.3599999999999998E-2</v>
          </cell>
          <cell r="Q27">
            <v>6.54E-2</v>
          </cell>
          <cell r="R27">
            <v>0.11119999999999999</v>
          </cell>
          <cell r="S27">
            <v>0.12470000000000001</v>
          </cell>
          <cell r="T27">
            <v>0.64359999999999995</v>
          </cell>
          <cell r="U27">
            <v>1.0642</v>
          </cell>
          <cell r="V27">
            <v>2.0785</v>
          </cell>
          <cell r="W27">
            <v>44543</v>
          </cell>
          <cell r="X27" t="str">
            <v>MSCI All Country World Index en euros dividendes reinvestis (a posteriori)</v>
          </cell>
          <cell r="Y27">
            <v>0</v>
          </cell>
          <cell r="Z27" t="str">
            <v>N/A</v>
          </cell>
          <cell r="AA27" t="str">
            <v>Oui</v>
          </cell>
          <cell r="AB27" t="str">
            <v>N/A</v>
          </cell>
          <cell r="AC27" t="str">
            <v>Oui</v>
          </cell>
          <cell r="AD27" t="str">
            <v>Oui</v>
          </cell>
          <cell r="AE27" t="str">
            <v>Oui</v>
          </cell>
          <cell r="AF27">
            <v>2</v>
          </cell>
          <cell r="AG27">
            <v>-1.9099999999999999E-2</v>
          </cell>
          <cell r="AH27">
            <v>45</v>
          </cell>
          <cell r="AI27">
            <v>64</v>
          </cell>
          <cell r="AJ27">
            <v>2.3400000000000001E-2</v>
          </cell>
          <cell r="AK27">
            <v>22</v>
          </cell>
          <cell r="AL27">
            <v>64</v>
          </cell>
          <cell r="AM27">
            <v>8.8200000000000001E-2</v>
          </cell>
          <cell r="AN27">
            <v>7.0699999999999999E-2</v>
          </cell>
          <cell r="AO27">
            <v>49</v>
          </cell>
          <cell r="AP27">
            <v>64</v>
          </cell>
          <cell r="AQ27">
            <v>7.9699999999999993E-2</v>
          </cell>
          <cell r="AR27">
            <v>0.1021</v>
          </cell>
          <cell r="AS27">
            <v>55</v>
          </cell>
          <cell r="AT27">
            <v>63</v>
          </cell>
          <cell r="AU27">
            <v>0.1042</v>
          </cell>
          <cell r="AV27">
            <v>0.1326</v>
          </cell>
          <cell r="AW27">
            <v>56</v>
          </cell>
          <cell r="AX27">
            <v>63</v>
          </cell>
          <cell r="AY27">
            <v>0.10050000000000001</v>
          </cell>
          <cell r="AZ27">
            <v>1.3677999999999999</v>
          </cell>
          <cell r="BA27">
            <v>-2.1528999999999998</v>
          </cell>
          <cell r="BB27">
            <v>2.1669999999999998</v>
          </cell>
          <cell r="BC27">
            <v>5.62E-2</v>
          </cell>
          <cell r="BD27">
            <v>-0.18090000000000001</v>
          </cell>
          <cell r="BE27">
            <v>0.57679999999999998</v>
          </cell>
          <cell r="BF27">
            <v>0.60399999999999998</v>
          </cell>
          <cell r="BG27">
            <v>0.71009999999999995</v>
          </cell>
          <cell r="BH27">
            <v>3.0999999999999999E-3</v>
          </cell>
          <cell r="BI27">
            <v>1.5778000000000001</v>
          </cell>
          <cell r="BJ27">
            <v>0.50239999999999996</v>
          </cell>
          <cell r="BK27">
            <v>0.55979999999999996</v>
          </cell>
          <cell r="BL27">
            <v>0.16539999999999999</v>
          </cell>
          <cell r="BM27">
            <v>37</v>
          </cell>
          <cell r="BN27">
            <v>46</v>
          </cell>
          <cell r="BO27">
            <v>0.1777</v>
          </cell>
          <cell r="BP27">
            <v>0.95589999999999997</v>
          </cell>
          <cell r="BQ27">
            <v>-1.0093000000000001</v>
          </cell>
          <cell r="BR27">
            <v>1.3459000000000001</v>
          </cell>
          <cell r="BS27">
            <v>0.30420000000000003</v>
          </cell>
          <cell r="BT27">
            <v>-8.7300000000000003E-2</v>
          </cell>
          <cell r="BU27">
            <v>0.83740000000000003</v>
          </cell>
          <cell r="BV27">
            <v>0.72370000000000001</v>
          </cell>
          <cell r="BW27">
            <v>0.92200000000000004</v>
          </cell>
          <cell r="BX27">
            <v>-0.89749999999999996</v>
          </cell>
          <cell r="BY27">
            <v>3.6667999999999998</v>
          </cell>
          <cell r="BZ27">
            <v>0.80900000000000005</v>
          </cell>
          <cell r="CA27">
            <v>0.88400000000000001</v>
          </cell>
          <cell r="CB27">
            <v>0.15809999999999999</v>
          </cell>
          <cell r="CC27">
            <v>25</v>
          </cell>
          <cell r="CD27">
            <v>38</v>
          </cell>
          <cell r="CE27">
            <v>0.1671</v>
          </cell>
          <cell r="CF27">
            <v>0.97109999999999996</v>
          </cell>
          <cell r="CG27">
            <v>-0.43120000000000003</v>
          </cell>
          <cell r="CH27">
            <v>1.3974</v>
          </cell>
          <cell r="CI27">
            <v>0.30420000000000003</v>
          </cell>
          <cell r="CJ27">
            <v>-3.3599999999999998E-2</v>
          </cell>
          <cell r="CK27">
            <v>0.90159999999999996</v>
          </cell>
          <cell r="CL27">
            <v>0.79700000000000004</v>
          </cell>
          <cell r="CM27">
            <v>0.93889999999999996</v>
          </cell>
          <cell r="CN27">
            <v>-0.70209999999999995</v>
          </cell>
          <cell r="CO27">
            <v>3.2305000000000001</v>
          </cell>
          <cell r="CP27">
            <v>0.91820000000000002</v>
          </cell>
          <cell r="CQ27">
            <v>0.95430000000000004</v>
          </cell>
          <cell r="CR27">
            <v>0.14430000000000001</v>
          </cell>
          <cell r="CS27">
            <v>16</v>
          </cell>
          <cell r="CT27">
            <v>28</v>
          </cell>
          <cell r="CU27">
            <v>0.1636</v>
          </cell>
          <cell r="CV27">
            <v>0.9002</v>
          </cell>
          <cell r="CW27">
            <v>-0.3775</v>
          </cell>
          <cell r="CX27">
            <v>1.2912999999999999</v>
          </cell>
          <cell r="CY27">
            <v>0.30420000000000003</v>
          </cell>
          <cell r="CZ27">
            <v>-2.5100000000000001E-2</v>
          </cell>
          <cell r="DA27">
            <v>0.93300000000000005</v>
          </cell>
          <cell r="DB27">
            <v>0.86199999999999999</v>
          </cell>
          <cell r="DC27">
            <v>0.9849</v>
          </cell>
          <cell r="DD27">
            <v>-0.63639999999999997</v>
          </cell>
          <cell r="DE27">
            <v>2.6536</v>
          </cell>
          <cell r="DF27">
            <v>0.92959999999999998</v>
          </cell>
          <cell r="DG27">
            <v>0.95520000000000005</v>
          </cell>
          <cell r="DH27">
            <v>0.14430000000000001</v>
          </cell>
          <cell r="DI27">
            <v>16</v>
          </cell>
          <cell r="DJ27">
            <v>24</v>
          </cell>
          <cell r="DK27">
            <v>0.1525</v>
          </cell>
          <cell r="DL27">
            <v>0.95899999999999996</v>
          </cell>
          <cell r="DM27">
            <v>-0.45179999999999998</v>
          </cell>
          <cell r="DN27">
            <v>1.39</v>
          </cell>
          <cell r="DO27">
            <v>0.30420000000000003</v>
          </cell>
          <cell r="DP27">
            <v>-2.8000000000000001E-2</v>
          </cell>
          <cell r="DQ27">
            <v>0.92049999999999998</v>
          </cell>
          <cell r="DR27">
            <v>0.85399999999999998</v>
          </cell>
          <cell r="DS27">
            <v>0.97740000000000005</v>
          </cell>
          <cell r="DT27">
            <v>-0.62290000000000001</v>
          </cell>
          <cell r="DU27">
            <v>3.0510999999999999</v>
          </cell>
          <cell r="DV27">
            <v>0.91279999999999994</v>
          </cell>
          <cell r="DW27">
            <v>0.94069999999999998</v>
          </cell>
          <cell r="DX27">
            <v>44530</v>
          </cell>
          <cell r="DY27" t="str">
            <v>N/A</v>
          </cell>
          <cell r="DZ27" t="str">
            <v>N/A</v>
          </cell>
          <cell r="EA27" t="str">
            <v>N/A</v>
          </cell>
          <cell r="EB27" t="str">
            <v>N/A</v>
          </cell>
          <cell r="EC27" t="str">
            <v>N/A</v>
          </cell>
          <cell r="ED27" t="str">
            <v>N/A</v>
          </cell>
          <cell r="EE27" t="str">
            <v>N/A</v>
          </cell>
          <cell r="EF27" t="str">
            <v>N/A</v>
          </cell>
          <cell r="EG27" t="str">
            <v>N/A</v>
          </cell>
          <cell r="EH27" t="str">
            <v>N/A</v>
          </cell>
          <cell r="EI27" t="str">
            <v>N/A</v>
          </cell>
          <cell r="EJ27" t="str">
            <v>N/A</v>
          </cell>
          <cell r="EK27">
            <v>-5.45E-2</v>
          </cell>
          <cell r="EL27">
            <v>0.14119999999999999</v>
          </cell>
          <cell r="EM27">
            <v>0.12670000000000001</v>
          </cell>
          <cell r="EN27">
            <v>0.13800000000000001</v>
          </cell>
          <cell r="EO27">
            <v>0.189</v>
          </cell>
          <cell r="EP27">
            <v>4.8500000000000001E-2</v>
          </cell>
          <cell r="EQ27">
            <v>0.1767</v>
          </cell>
          <cell r="ER27">
            <v>1.89E-2</v>
          </cell>
          <cell r="ES27">
            <v>0.314</v>
          </cell>
          <cell r="ET27">
            <v>0.1956</v>
          </cell>
        </row>
        <row r="28">
          <cell r="C28" t="str">
            <v>LU1781816704</v>
          </cell>
          <cell r="D28" t="str">
            <v>EUR</v>
          </cell>
          <cell r="E28" t="str">
            <v>Edmond de Rothschild AM (Lux)</v>
          </cell>
          <cell r="F28" t="str">
            <v>Oblig. Euro Diversifiees</v>
          </cell>
          <cell r="G28" t="str">
            <v>N/A</v>
          </cell>
          <cell r="H28">
            <v>3</v>
          </cell>
          <cell r="I28">
            <v>30</v>
          </cell>
          <cell r="J28">
            <v>3</v>
          </cell>
          <cell r="K28" t="str">
            <v>Non</v>
          </cell>
          <cell r="L28" t="str">
            <v>Non</v>
          </cell>
          <cell r="M28">
            <v>105.18</v>
          </cell>
          <cell r="N28">
            <v>-1.1000000000000001E-3</v>
          </cell>
          <cell r="O28">
            <v>-7.1000000000000004E-3</v>
          </cell>
          <cell r="P28">
            <v>-1.0999999999999999E-2</v>
          </cell>
          <cell r="Q28">
            <v>-1.1299999999999999E-2</v>
          </cell>
          <cell r="R28">
            <v>-8.0000000000000004E-4</v>
          </cell>
          <cell r="S28">
            <v>4.1999999999999997E-3</v>
          </cell>
          <cell r="T28">
            <v>8.5000000000000006E-2</v>
          </cell>
          <cell r="U28" t="str">
            <v>N/A</v>
          </cell>
          <cell r="V28" t="str">
            <v>N/A</v>
          </cell>
          <cell r="W28">
            <v>44543</v>
          </cell>
          <cell r="X28" t="str">
            <v>50% Bloomberg Barclays Euro Aggregate Corporate Total Return Index + 50% Bloomberg Barclays Euro Aggregate Treasury Total Return Index</v>
          </cell>
          <cell r="Y28">
            <v>0</v>
          </cell>
          <cell r="Z28" t="str">
            <v>N/A</v>
          </cell>
          <cell r="AA28" t="str">
            <v>Oui</v>
          </cell>
          <cell r="AB28" t="str">
            <v>N/A</v>
          </cell>
          <cell r="AC28" t="str">
            <v>Oui</v>
          </cell>
          <cell r="AD28" t="str">
            <v>Oui</v>
          </cell>
          <cell r="AE28" t="str">
            <v>Oui</v>
          </cell>
          <cell r="AF28">
            <v>2</v>
          </cell>
          <cell r="AG28">
            <v>-9.4999999999999998E-3</v>
          </cell>
          <cell r="AH28">
            <v>321</v>
          </cell>
          <cell r="AI28">
            <v>337</v>
          </cell>
          <cell r="AJ28">
            <v>-1.49E-2</v>
          </cell>
          <cell r="AK28">
            <v>292</v>
          </cell>
          <cell r="AL28">
            <v>337</v>
          </cell>
          <cell r="AM28">
            <v>2.3300000000000001E-2</v>
          </cell>
          <cell r="AN28">
            <v>-1.26E-2</v>
          </cell>
          <cell r="AO28">
            <v>318</v>
          </cell>
          <cell r="AP28">
            <v>333</v>
          </cell>
          <cell r="AQ28">
            <v>1.8499999999999999E-2</v>
          </cell>
          <cell r="AR28">
            <v>-6.4999999999999997E-3</v>
          </cell>
          <cell r="AS28">
            <v>119</v>
          </cell>
          <cell r="AT28">
            <v>329</v>
          </cell>
          <cell r="AU28">
            <v>1.9400000000000001E-2</v>
          </cell>
          <cell r="AV28">
            <v>2.8999999999999998E-3</v>
          </cell>
          <cell r="AW28">
            <v>63</v>
          </cell>
          <cell r="AX28">
            <v>329</v>
          </cell>
          <cell r="AY28">
            <v>1.9400000000000001E-2</v>
          </cell>
          <cell r="AZ28">
            <v>0.3997</v>
          </cell>
          <cell r="BA28">
            <v>0.70250000000000001</v>
          </cell>
          <cell r="BB28">
            <v>0.57940000000000003</v>
          </cell>
          <cell r="BC28">
            <v>1.77E-2</v>
          </cell>
          <cell r="BD28">
            <v>1.83E-2</v>
          </cell>
          <cell r="BE28">
            <v>0.29170000000000001</v>
          </cell>
          <cell r="BF28">
            <v>0.36009999999999998</v>
          </cell>
          <cell r="BG28">
            <v>0.441</v>
          </cell>
          <cell r="BH28">
            <v>-0.29480000000000001</v>
          </cell>
          <cell r="BI28">
            <v>1.5739000000000001</v>
          </cell>
          <cell r="BJ28">
            <v>0.28110000000000002</v>
          </cell>
          <cell r="BK28">
            <v>0.17249999999999999</v>
          </cell>
          <cell r="BL28">
            <v>2.5899999999999999E-2</v>
          </cell>
          <cell r="BM28">
            <v>107</v>
          </cell>
          <cell r="BN28">
            <v>289</v>
          </cell>
          <cell r="BO28">
            <v>4.7E-2</v>
          </cell>
          <cell r="BP28">
            <v>0.64539999999999997</v>
          </cell>
          <cell r="BQ28">
            <v>-9.3799999999999994E-2</v>
          </cell>
          <cell r="BR28">
            <v>0.79430000000000001</v>
          </cell>
          <cell r="BS28">
            <v>9.7500000000000003E-2</v>
          </cell>
          <cell r="BT28">
            <v>-3.7000000000000002E-3</v>
          </cell>
          <cell r="BU28">
            <v>0.79320000000000002</v>
          </cell>
          <cell r="BV28">
            <v>0.17469999999999999</v>
          </cell>
          <cell r="BW28">
            <v>1.7903</v>
          </cell>
          <cell r="BX28">
            <v>-3.7000999999999999</v>
          </cell>
          <cell r="BY28">
            <v>26.360499999999998</v>
          </cell>
          <cell r="BZ28">
            <v>0.55069999999999997</v>
          </cell>
          <cell r="CA28">
            <v>0.40189999999999998</v>
          </cell>
          <cell r="CB28" t="str">
            <v>N/A</v>
          </cell>
          <cell r="CC28">
            <v>48</v>
          </cell>
          <cell r="CD28">
            <v>258</v>
          </cell>
          <cell r="CE28" t="str">
            <v>N/A</v>
          </cell>
          <cell r="CF28" t="str">
            <v>N/A</v>
          </cell>
          <cell r="CG28" t="str">
            <v>N/A</v>
          </cell>
          <cell r="CH28" t="str">
            <v>N/A</v>
          </cell>
          <cell r="CI28" t="str">
            <v>N/A</v>
          </cell>
          <cell r="CJ28" t="str">
            <v>N/A</v>
          </cell>
          <cell r="CK28" t="str">
            <v>N/A</v>
          </cell>
          <cell r="CL28" t="str">
            <v>N/A</v>
          </cell>
          <cell r="CM28" t="str">
            <v>N/A</v>
          </cell>
          <cell r="CN28" t="str">
            <v>N/A</v>
          </cell>
          <cell r="CO28" t="str">
            <v>N/A</v>
          </cell>
          <cell r="CP28" t="str">
            <v>N/A</v>
          </cell>
          <cell r="CQ28" t="str">
            <v>N/A</v>
          </cell>
          <cell r="CR28" t="str">
            <v>N/A</v>
          </cell>
          <cell r="CS28">
            <v>41</v>
          </cell>
          <cell r="CT28">
            <v>219</v>
          </cell>
          <cell r="CU28" t="str">
            <v>N/A</v>
          </cell>
          <cell r="CV28" t="str">
            <v>N/A</v>
          </cell>
          <cell r="CW28" t="str">
            <v>N/A</v>
          </cell>
          <cell r="CX28" t="str">
            <v>N/A</v>
          </cell>
          <cell r="CY28" t="str">
            <v>N/A</v>
          </cell>
          <cell r="CZ28" t="str">
            <v>N/A</v>
          </cell>
          <cell r="DA28" t="str">
            <v>N/A</v>
          </cell>
          <cell r="DB28" t="str">
            <v>N/A</v>
          </cell>
          <cell r="DC28" t="str">
            <v>N/A</v>
          </cell>
          <cell r="DD28" t="str">
            <v>N/A</v>
          </cell>
          <cell r="DE28" t="str">
            <v>N/A</v>
          </cell>
          <cell r="DF28" t="str">
            <v>N/A</v>
          </cell>
          <cell r="DG28" t="str">
            <v>N/A</v>
          </cell>
          <cell r="DH28" t="str">
            <v>N/A</v>
          </cell>
          <cell r="DI28">
            <v>75</v>
          </cell>
          <cell r="DJ28">
            <v>185</v>
          </cell>
          <cell r="DK28" t="str">
            <v>N/A</v>
          </cell>
          <cell r="DL28" t="str">
            <v>N/A</v>
          </cell>
          <cell r="DM28" t="str">
            <v>N/A</v>
          </cell>
          <cell r="DN28" t="str">
            <v>N/A</v>
          </cell>
          <cell r="DO28" t="str">
            <v>N/A</v>
          </cell>
          <cell r="DP28" t="str">
            <v>N/A</v>
          </cell>
          <cell r="DQ28" t="str">
            <v>N/A</v>
          </cell>
          <cell r="DR28" t="str">
            <v>N/A</v>
          </cell>
          <cell r="DS28" t="str">
            <v>N/A</v>
          </cell>
          <cell r="DT28" t="str">
            <v>N/A</v>
          </cell>
          <cell r="DU28" t="str">
            <v>N/A</v>
          </cell>
          <cell r="DV28" t="str">
            <v>N/A</v>
          </cell>
          <cell r="DW28" t="str">
            <v>N/A</v>
          </cell>
          <cell r="DX28">
            <v>44530</v>
          </cell>
          <cell r="DY28" t="str">
            <v>N/A</v>
          </cell>
          <cell r="DZ28" t="str">
            <v>N/A</v>
          </cell>
          <cell r="EA28" t="str">
            <v>N/A</v>
          </cell>
          <cell r="EB28" t="str">
            <v>N/A</v>
          </cell>
          <cell r="EC28" t="str">
            <v>N/A</v>
          </cell>
          <cell r="ED28" t="str">
            <v>N/A</v>
          </cell>
          <cell r="EE28" t="str">
            <v>N/A</v>
          </cell>
          <cell r="EF28" t="str">
            <v>N/A</v>
          </cell>
          <cell r="EG28" t="str">
            <v>N/A</v>
          </cell>
          <cell r="EH28" t="str">
            <v>N/A</v>
          </cell>
          <cell r="EI28" t="str">
            <v>N/A</v>
          </cell>
          <cell r="EJ28" t="str">
            <v>N/A</v>
          </cell>
          <cell r="EK28" t="str">
            <v>N/A</v>
          </cell>
          <cell r="EL28" t="str">
            <v>N/A</v>
          </cell>
          <cell r="EM28" t="str">
            <v>N/A</v>
          </cell>
          <cell r="EN28" t="str">
            <v>N/A</v>
          </cell>
          <cell r="EO28" t="str">
            <v>N/A</v>
          </cell>
          <cell r="EP28" t="str">
            <v>N/A</v>
          </cell>
          <cell r="EQ28" t="str">
            <v>N/A</v>
          </cell>
          <cell r="ER28" t="str">
            <v>N/A</v>
          </cell>
          <cell r="ES28">
            <v>3.15E-2</v>
          </cell>
          <cell r="ET28">
            <v>5.5899999999999998E-2</v>
          </cell>
        </row>
        <row r="29">
          <cell r="C29" t="str">
            <v>FR0013294311</v>
          </cell>
          <cell r="D29" t="str">
            <v>EUR</v>
          </cell>
          <cell r="E29" t="str">
            <v>DNCA Finance</v>
          </cell>
          <cell r="F29" t="str">
            <v>Alloc Flexible Prudent Europe</v>
          </cell>
          <cell r="G29" t="str">
            <v>Sans categorie AMF</v>
          </cell>
          <cell r="H29">
            <v>1</v>
          </cell>
          <cell r="I29">
            <v>48</v>
          </cell>
          <cell r="J29">
            <v>4</v>
          </cell>
          <cell r="K29" t="str">
            <v>Non</v>
          </cell>
          <cell r="L29" t="str">
            <v>Non</v>
          </cell>
          <cell r="M29">
            <v>402.62</v>
          </cell>
          <cell r="N29">
            <v>-2.8999999999999998E-3</v>
          </cell>
          <cell r="O29">
            <v>-1.34E-2</v>
          </cell>
          <cell r="P29">
            <v>8.0999999999999996E-3</v>
          </cell>
          <cell r="Q29">
            <v>8.0999999999999996E-3</v>
          </cell>
          <cell r="R29">
            <v>6.88E-2</v>
          </cell>
          <cell r="S29">
            <v>6.88E-2</v>
          </cell>
          <cell r="T29">
            <v>0.1033</v>
          </cell>
          <cell r="U29" t="str">
            <v>N/A</v>
          </cell>
          <cell r="V29" t="str">
            <v>N/A</v>
          </cell>
          <cell r="W29">
            <v>44543</v>
          </cell>
          <cell r="X29" t="str">
            <v>20% DJ EUROSTOXX 50 et 80% FTSE MTS Global</v>
          </cell>
          <cell r="Y29">
            <v>1</v>
          </cell>
          <cell r="Z29" t="str">
            <v>Label ISR</v>
          </cell>
          <cell r="AA29" t="str">
            <v>Oui</v>
          </cell>
          <cell r="AB29" t="str">
            <v>N/A</v>
          </cell>
          <cell r="AC29" t="str">
            <v>Oui</v>
          </cell>
          <cell r="AD29" t="str">
            <v>Oui</v>
          </cell>
          <cell r="AE29" t="str">
            <v>Oui</v>
          </cell>
          <cell r="AF29">
            <v>2</v>
          </cell>
          <cell r="AG29">
            <v>-1.72E-2</v>
          </cell>
          <cell r="AH29">
            <v>82</v>
          </cell>
          <cell r="AI29">
            <v>104</v>
          </cell>
          <cell r="AJ29">
            <v>-2.3E-3</v>
          </cell>
          <cell r="AK29">
            <v>19</v>
          </cell>
          <cell r="AL29">
            <v>103</v>
          </cell>
          <cell r="AM29">
            <v>3.9399999999999998E-2</v>
          </cell>
          <cell r="AN29">
            <v>6.7000000000000002E-3</v>
          </cell>
          <cell r="AO29">
            <v>62</v>
          </cell>
          <cell r="AP29">
            <v>103</v>
          </cell>
          <cell r="AQ29">
            <v>3.6600000000000001E-2</v>
          </cell>
          <cell r="AR29">
            <v>6.0699999999999997E-2</v>
          </cell>
          <cell r="AS29">
            <v>25</v>
          </cell>
          <cell r="AT29">
            <v>95</v>
          </cell>
          <cell r="AU29">
            <v>4.1300000000000003E-2</v>
          </cell>
          <cell r="AV29">
            <v>6.0100000000000001E-2</v>
          </cell>
          <cell r="AW29">
            <v>33</v>
          </cell>
          <cell r="AX29">
            <v>95</v>
          </cell>
          <cell r="AY29">
            <v>4.2500000000000003E-2</v>
          </cell>
          <cell r="AZ29">
            <v>1.5294000000000001</v>
          </cell>
          <cell r="BA29">
            <v>0.37219999999999998</v>
          </cell>
          <cell r="BB29">
            <v>2.4702000000000002</v>
          </cell>
          <cell r="BC29">
            <v>2.1999999999999999E-2</v>
          </cell>
          <cell r="BD29">
            <v>1.4800000000000001E-2</v>
          </cell>
          <cell r="BE29">
            <v>0.5716</v>
          </cell>
          <cell r="BF29">
            <v>0.86099999999999999</v>
          </cell>
          <cell r="BG29">
            <v>0.65339999999999998</v>
          </cell>
          <cell r="BH29">
            <v>-8.2799999999999999E-2</v>
          </cell>
          <cell r="BI29">
            <v>0.80349999999999999</v>
          </cell>
          <cell r="BJ29">
            <v>0.60189999999999999</v>
          </cell>
          <cell r="BK29">
            <v>0.30070000000000002</v>
          </cell>
          <cell r="BL29">
            <v>2.76E-2</v>
          </cell>
          <cell r="BM29">
            <v>62</v>
          </cell>
          <cell r="BN29">
            <v>89</v>
          </cell>
          <cell r="BO29">
            <v>8.6999999999999994E-2</v>
          </cell>
          <cell r="BP29">
            <v>0.36830000000000002</v>
          </cell>
          <cell r="BQ29">
            <v>-0.62780000000000002</v>
          </cell>
          <cell r="BR29">
            <v>0.4667</v>
          </cell>
          <cell r="BS29">
            <v>0.18579999999999999</v>
          </cell>
          <cell r="BT29">
            <v>-2.9399999999999999E-2</v>
          </cell>
          <cell r="BU29">
            <v>1.1361000000000001</v>
          </cell>
          <cell r="BV29">
            <v>1.1202000000000001</v>
          </cell>
          <cell r="BW29">
            <v>1.2242999999999999</v>
          </cell>
          <cell r="BX29">
            <v>-2.3652000000000002</v>
          </cell>
          <cell r="BY29">
            <v>16.433399999999999</v>
          </cell>
          <cell r="BZ29">
            <v>0.93300000000000005</v>
          </cell>
          <cell r="CA29">
            <v>1.129</v>
          </cell>
          <cell r="CB29" t="str">
            <v>N/A</v>
          </cell>
          <cell r="CC29">
            <v>45</v>
          </cell>
          <cell r="CD29">
            <v>77</v>
          </cell>
          <cell r="CE29" t="str">
            <v>N/A</v>
          </cell>
          <cell r="CF29" t="str">
            <v>N/A</v>
          </cell>
          <cell r="CG29" t="str">
            <v>N/A</v>
          </cell>
          <cell r="CH29" t="str">
            <v>N/A</v>
          </cell>
          <cell r="CI29" t="str">
            <v>N/A</v>
          </cell>
          <cell r="CJ29" t="str">
            <v>N/A</v>
          </cell>
          <cell r="CK29" t="str">
            <v>N/A</v>
          </cell>
          <cell r="CL29" t="str">
            <v>N/A</v>
          </cell>
          <cell r="CM29" t="str">
            <v>N/A</v>
          </cell>
          <cell r="CN29" t="str">
            <v>N/A</v>
          </cell>
          <cell r="CO29" t="str">
            <v>N/A</v>
          </cell>
          <cell r="CP29" t="str">
            <v>N/A</v>
          </cell>
          <cell r="CQ29" t="str">
            <v>N/A</v>
          </cell>
          <cell r="CR29" t="str">
            <v>N/A</v>
          </cell>
          <cell r="CS29">
            <v>32</v>
          </cell>
          <cell r="CT29">
            <v>58</v>
          </cell>
          <cell r="CU29" t="str">
            <v>N/A</v>
          </cell>
          <cell r="CV29" t="str">
            <v>N/A</v>
          </cell>
          <cell r="CW29" t="str">
            <v>N/A</v>
          </cell>
          <cell r="CX29" t="str">
            <v>N/A</v>
          </cell>
          <cell r="CY29" t="str">
            <v>N/A</v>
          </cell>
          <cell r="CZ29" t="str">
            <v>N/A</v>
          </cell>
          <cell r="DA29" t="str">
            <v>N/A</v>
          </cell>
          <cell r="DB29" t="str">
            <v>N/A</v>
          </cell>
          <cell r="DC29" t="str">
            <v>N/A</v>
          </cell>
          <cell r="DD29" t="str">
            <v>N/A</v>
          </cell>
          <cell r="DE29" t="str">
            <v>N/A</v>
          </cell>
          <cell r="DF29" t="str">
            <v>N/A</v>
          </cell>
          <cell r="DG29" t="str">
            <v>N/A</v>
          </cell>
          <cell r="DH29" t="str">
            <v>N/A</v>
          </cell>
          <cell r="DI29">
            <v>21</v>
          </cell>
          <cell r="DJ29">
            <v>50</v>
          </cell>
          <cell r="DK29" t="str">
            <v>N/A</v>
          </cell>
          <cell r="DL29" t="str">
            <v>N/A</v>
          </cell>
          <cell r="DM29" t="str">
            <v>N/A</v>
          </cell>
          <cell r="DN29" t="str">
            <v>N/A</v>
          </cell>
          <cell r="DO29" t="str">
            <v>N/A</v>
          </cell>
          <cell r="DP29" t="str">
            <v>N/A</v>
          </cell>
          <cell r="DQ29" t="str">
            <v>N/A</v>
          </cell>
          <cell r="DR29" t="str">
            <v>N/A</v>
          </cell>
          <cell r="DS29" t="str">
            <v>N/A</v>
          </cell>
          <cell r="DT29" t="str">
            <v>N/A</v>
          </cell>
          <cell r="DU29" t="str">
            <v>N/A</v>
          </cell>
          <cell r="DV29" t="str">
            <v>N/A</v>
          </cell>
          <cell r="DW29" t="str">
            <v>N/A</v>
          </cell>
          <cell r="DX29">
            <v>44530</v>
          </cell>
          <cell r="DY29" t="str">
            <v>N/A</v>
          </cell>
          <cell r="DZ29" t="str">
            <v>N/A</v>
          </cell>
          <cell r="EA29" t="str">
            <v>N/A</v>
          </cell>
          <cell r="EB29" t="str">
            <v>N/A</v>
          </cell>
          <cell r="EC29" t="str">
            <v>N/A</v>
          </cell>
          <cell r="ED29" t="str">
            <v>N/A</v>
          </cell>
          <cell r="EE29" t="str">
            <v>N/A</v>
          </cell>
          <cell r="EF29" t="str">
            <v>N/A</v>
          </cell>
          <cell r="EG29" t="str">
            <v>N/A</v>
          </cell>
          <cell r="EH29" t="str">
            <v>N/A</v>
          </cell>
          <cell r="EI29" t="str">
            <v>N/A</v>
          </cell>
          <cell r="EJ29" t="str">
            <v>N/A</v>
          </cell>
          <cell r="EK29" t="str">
            <v>N/A</v>
          </cell>
          <cell r="EL29" t="str">
            <v>N/A</v>
          </cell>
          <cell r="EM29" t="str">
            <v>N/A</v>
          </cell>
          <cell r="EN29" t="str">
            <v>N/A</v>
          </cell>
          <cell r="EO29" t="str">
            <v>N/A</v>
          </cell>
          <cell r="EP29" t="str">
            <v>N/A</v>
          </cell>
          <cell r="EQ29" t="str">
            <v>N/A</v>
          </cell>
          <cell r="ER29">
            <v>-5.9299999999999999E-2</v>
          </cell>
          <cell r="ES29">
            <v>8.3900000000000002E-2</v>
          </cell>
          <cell r="ET29">
            <v>-3.78E-2</v>
          </cell>
        </row>
        <row r="30">
          <cell r="C30" t="str">
            <v>LU0755218046</v>
          </cell>
          <cell r="D30" t="str">
            <v>EUR</v>
          </cell>
          <cell r="E30" t="str">
            <v>FIL Investment Management (Lux) SA</v>
          </cell>
          <cell r="F30" t="str">
            <v>Act. Etats-Unis</v>
          </cell>
          <cell r="G30" t="str">
            <v>N/A</v>
          </cell>
          <cell r="H30">
            <v>1</v>
          </cell>
          <cell r="I30">
            <v>16</v>
          </cell>
          <cell r="J30">
            <v>6</v>
          </cell>
          <cell r="K30" t="str">
            <v>Non</v>
          </cell>
          <cell r="L30" t="str">
            <v>Non</v>
          </cell>
          <cell r="M30">
            <v>31.96</v>
          </cell>
          <cell r="N30">
            <v>-2.2000000000000001E-3</v>
          </cell>
          <cell r="O30">
            <v>-8.9999999999999993E-3</v>
          </cell>
          <cell r="P30">
            <v>8.6300000000000002E-2</v>
          </cell>
          <cell r="Q30">
            <v>8.6699999999999999E-2</v>
          </cell>
          <cell r="R30">
            <v>0.31469999999999998</v>
          </cell>
          <cell r="S30">
            <v>0.3322</v>
          </cell>
          <cell r="T30">
            <v>0.35709999999999997</v>
          </cell>
          <cell r="U30">
            <v>0.3705</v>
          </cell>
          <cell r="V30">
            <v>1.4621999999999999</v>
          </cell>
          <cell r="W30">
            <v>44543</v>
          </cell>
          <cell r="X30" t="str">
            <v>S&amp;P 500 (N)</v>
          </cell>
          <cell r="Y30">
            <v>0</v>
          </cell>
          <cell r="Z30" t="str">
            <v>N/A</v>
          </cell>
          <cell r="AA30" t="str">
            <v>Non</v>
          </cell>
          <cell r="AB30" t="str">
            <v>N/A</v>
          </cell>
          <cell r="AC30" t="str">
            <v>Non</v>
          </cell>
          <cell r="AD30" t="str">
            <v>Non</v>
          </cell>
          <cell r="AE30" t="str">
            <v>Non</v>
          </cell>
          <cell r="AF30">
            <v>0</v>
          </cell>
          <cell r="AG30">
            <v>-6.4000000000000003E-3</v>
          </cell>
          <cell r="AH30">
            <v>339</v>
          </cell>
          <cell r="AI30">
            <v>434</v>
          </cell>
          <cell r="AJ30">
            <v>3.5799999999999998E-2</v>
          </cell>
          <cell r="AK30">
            <v>287</v>
          </cell>
          <cell r="AL30">
            <v>433</v>
          </cell>
          <cell r="AM30">
            <v>9.4299999999999995E-2</v>
          </cell>
          <cell r="AN30">
            <v>5.7700000000000001E-2</v>
          </cell>
          <cell r="AO30">
            <v>413</v>
          </cell>
          <cell r="AP30">
            <v>425</v>
          </cell>
          <cell r="AQ30">
            <v>8.4400000000000003E-2</v>
          </cell>
          <cell r="AR30">
            <v>0.27439999999999998</v>
          </cell>
          <cell r="AS30">
            <v>301</v>
          </cell>
          <cell r="AT30">
            <v>398</v>
          </cell>
          <cell r="AU30">
            <v>0.105</v>
          </cell>
          <cell r="AV30">
            <v>0.29409999999999997</v>
          </cell>
          <cell r="AW30">
            <v>297</v>
          </cell>
          <cell r="AX30">
            <v>397</v>
          </cell>
          <cell r="AY30">
            <v>0.10249999999999999</v>
          </cell>
          <cell r="AZ30">
            <v>2.9165999999999999</v>
          </cell>
          <cell r="BA30">
            <v>-0.43290000000000001</v>
          </cell>
          <cell r="BB30">
            <v>6.3913000000000002</v>
          </cell>
          <cell r="BC30">
            <v>4.8800000000000003E-2</v>
          </cell>
          <cell r="BD30">
            <v>-4.1300000000000003E-2</v>
          </cell>
          <cell r="BE30">
            <v>0.55079999999999996</v>
          </cell>
          <cell r="BF30">
            <v>0.66620000000000001</v>
          </cell>
          <cell r="BG30">
            <v>0.3931</v>
          </cell>
          <cell r="BH30">
            <v>0.75600000000000001</v>
          </cell>
          <cell r="BI30">
            <v>1.4399</v>
          </cell>
          <cell r="BJ30">
            <v>0.65580000000000005</v>
          </cell>
          <cell r="BK30">
            <v>0.32600000000000001</v>
          </cell>
          <cell r="BL30">
            <v>7.7899999999999997E-2</v>
          </cell>
          <cell r="BM30">
            <v>330</v>
          </cell>
          <cell r="BN30">
            <v>337</v>
          </cell>
          <cell r="BO30">
            <v>0.19420000000000001</v>
          </cell>
          <cell r="BP30">
            <v>0.42399999999999999</v>
          </cell>
          <cell r="BQ30">
            <v>-1.1473</v>
          </cell>
          <cell r="BR30">
            <v>0.57079999999999997</v>
          </cell>
          <cell r="BS30">
            <v>0.33150000000000002</v>
          </cell>
          <cell r="BT30">
            <v>-0.1268</v>
          </cell>
          <cell r="BU30">
            <v>0.82509999999999994</v>
          </cell>
          <cell r="BV30">
            <v>0.80579999999999996</v>
          </cell>
          <cell r="BW30">
            <v>0.83850000000000002</v>
          </cell>
          <cell r="BX30">
            <v>-1.2555000000000001</v>
          </cell>
          <cell r="BY30">
            <v>8.1729000000000003</v>
          </cell>
          <cell r="BZ30">
            <v>0.74819999999999998</v>
          </cell>
          <cell r="CA30">
            <v>0.9042</v>
          </cell>
          <cell r="CB30">
            <v>6.1899999999999997E-2</v>
          </cell>
          <cell r="CC30">
            <v>284</v>
          </cell>
          <cell r="CD30">
            <v>285</v>
          </cell>
          <cell r="CE30">
            <v>0.17169999999999999</v>
          </cell>
          <cell r="CF30">
            <v>0.38479999999999998</v>
          </cell>
          <cell r="CG30">
            <v>-1.0584</v>
          </cell>
          <cell r="CH30">
            <v>0.52229999999999999</v>
          </cell>
          <cell r="CI30">
            <v>0.33150000000000002</v>
          </cell>
          <cell r="CJ30">
            <v>-9.9000000000000005E-2</v>
          </cell>
          <cell r="CK30">
            <v>0.84470000000000001</v>
          </cell>
          <cell r="CL30">
            <v>0.80400000000000005</v>
          </cell>
          <cell r="CM30">
            <v>0.84289999999999998</v>
          </cell>
          <cell r="CN30">
            <v>-1.1589</v>
          </cell>
          <cell r="CO30">
            <v>8.4736999999999991</v>
          </cell>
          <cell r="CP30">
            <v>0.78969999999999996</v>
          </cell>
          <cell r="CQ30">
            <v>0.93959999999999999</v>
          </cell>
          <cell r="CR30">
            <v>0.11119999999999999</v>
          </cell>
          <cell r="CS30">
            <v>194</v>
          </cell>
          <cell r="CT30">
            <v>201</v>
          </cell>
          <cell r="CU30">
            <v>0.16769999999999999</v>
          </cell>
          <cell r="CV30">
            <v>0.68049999999999999</v>
          </cell>
          <cell r="CW30">
            <v>-0.64629999999999999</v>
          </cell>
          <cell r="CX30">
            <v>0.9607</v>
          </cell>
          <cell r="CY30">
            <v>0.33150000000000002</v>
          </cell>
          <cell r="CZ30">
            <v>-5.5100000000000003E-2</v>
          </cell>
          <cell r="DA30">
            <v>0.87150000000000005</v>
          </cell>
          <cell r="DB30">
            <v>0.8417</v>
          </cell>
          <cell r="DC30">
            <v>0.85209999999999997</v>
          </cell>
          <cell r="DD30">
            <v>-0.86529999999999996</v>
          </cell>
          <cell r="DE30">
            <v>5.9969999999999999</v>
          </cell>
          <cell r="DF30">
            <v>0.85950000000000004</v>
          </cell>
          <cell r="DG30">
            <v>0.9284</v>
          </cell>
          <cell r="DH30" t="str">
            <v>N/A</v>
          </cell>
          <cell r="DI30">
            <v>151</v>
          </cell>
          <cell r="DJ30">
            <v>169</v>
          </cell>
          <cell r="DK30" t="str">
            <v>N/A</v>
          </cell>
          <cell r="DL30" t="str">
            <v>N/A</v>
          </cell>
          <cell r="DM30" t="str">
            <v>N/A</v>
          </cell>
          <cell r="DN30" t="str">
            <v>N/A</v>
          </cell>
          <cell r="DO30" t="str">
            <v>N/A</v>
          </cell>
          <cell r="DP30" t="str">
            <v>N/A</v>
          </cell>
          <cell r="DQ30" t="str">
            <v>N/A</v>
          </cell>
          <cell r="DR30" t="str">
            <v>N/A</v>
          </cell>
          <cell r="DS30" t="str">
            <v>N/A</v>
          </cell>
          <cell r="DT30" t="str">
            <v>N/A</v>
          </cell>
          <cell r="DU30" t="str">
            <v>N/A</v>
          </cell>
          <cell r="DV30" t="str">
            <v>N/A</v>
          </cell>
          <cell r="DW30" t="str">
            <v>N/A</v>
          </cell>
          <cell r="DX30">
            <v>44530</v>
          </cell>
          <cell r="DY30" t="str">
            <v>N/A</v>
          </cell>
          <cell r="DZ30" t="str">
            <v>N/A</v>
          </cell>
          <cell r="EA30" t="str">
            <v>N/A</v>
          </cell>
          <cell r="EB30" t="str">
            <v>N/A</v>
          </cell>
          <cell r="EC30" t="str">
            <v>N/A</v>
          </cell>
          <cell r="ED30" t="str">
            <v>N/A</v>
          </cell>
          <cell r="EE30" t="str">
            <v>N/A</v>
          </cell>
          <cell r="EF30" t="str">
            <v>N/A</v>
          </cell>
          <cell r="EG30" t="str">
            <v>N/A</v>
          </cell>
          <cell r="EH30" t="str">
            <v>N/A</v>
          </cell>
          <cell r="EI30" t="str">
            <v>N/A</v>
          </cell>
          <cell r="EJ30" t="str">
            <v>N/A</v>
          </cell>
          <cell r="EK30" t="str">
            <v>N/A</v>
          </cell>
          <cell r="EL30" t="str">
            <v>N/A</v>
          </cell>
          <cell r="EM30">
            <v>0.30649999999999999</v>
          </cell>
          <cell r="EN30">
            <v>0.34520000000000001</v>
          </cell>
          <cell r="EO30">
            <v>0.12970000000000001</v>
          </cell>
          <cell r="EP30">
            <v>0.13339999999999999</v>
          </cell>
          <cell r="EQ30">
            <v>-3.1E-2</v>
          </cell>
          <cell r="ER30">
            <v>-1.47E-2</v>
          </cell>
          <cell r="ES30">
            <v>0.1409</v>
          </cell>
          <cell r="ET30">
            <v>-3.7999999999999999E-2</v>
          </cell>
        </row>
        <row r="31">
          <cell r="C31" t="str">
            <v>LU0605514057</v>
          </cell>
          <cell r="D31" t="str">
            <v>EUR</v>
          </cell>
          <cell r="E31" t="str">
            <v>FIL Investment Management (Lux) SA</v>
          </cell>
          <cell r="F31" t="str">
            <v>Act. Chine</v>
          </cell>
          <cell r="G31" t="str">
            <v>N/A</v>
          </cell>
          <cell r="H31">
            <v>2</v>
          </cell>
          <cell r="I31">
            <v>37</v>
          </cell>
          <cell r="J31">
            <v>6</v>
          </cell>
          <cell r="K31" t="str">
            <v>Non</v>
          </cell>
          <cell r="L31" t="str">
            <v>Non</v>
          </cell>
          <cell r="M31">
            <v>20.09</v>
          </cell>
          <cell r="N31">
            <v>-2.0500000000000001E-2</v>
          </cell>
          <cell r="O31">
            <v>-8.2600000000000007E-2</v>
          </cell>
          <cell r="P31">
            <v>-3.27E-2</v>
          </cell>
          <cell r="Q31">
            <v>-0.1719</v>
          </cell>
          <cell r="R31">
            <v>-0.15590000000000001</v>
          </cell>
          <cell r="S31">
            <v>-0.1303</v>
          </cell>
          <cell r="T31">
            <v>0.27389999999999998</v>
          </cell>
          <cell r="U31">
            <v>0.47499999999999998</v>
          </cell>
          <cell r="V31" t="str">
            <v>N/A</v>
          </cell>
          <cell r="W31">
            <v>44543</v>
          </cell>
          <cell r="X31" t="str">
            <v>MSCI China Net Return</v>
          </cell>
          <cell r="Y31">
            <v>0</v>
          </cell>
          <cell r="Z31" t="str">
            <v>N/A</v>
          </cell>
          <cell r="AA31" t="str">
            <v>Oui</v>
          </cell>
          <cell r="AB31" t="str">
            <v>N/A</v>
          </cell>
          <cell r="AC31" t="str">
            <v>Oui</v>
          </cell>
          <cell r="AD31" t="str">
            <v>Oui</v>
          </cell>
          <cell r="AE31" t="str">
            <v>Oui</v>
          </cell>
          <cell r="AF31">
            <v>2</v>
          </cell>
          <cell r="AG31">
            <v>-1.49E-2</v>
          </cell>
          <cell r="AH31">
            <v>114</v>
          </cell>
          <cell r="AI31">
            <v>135</v>
          </cell>
          <cell r="AJ31">
            <v>-1.5299999999999999E-2</v>
          </cell>
          <cell r="AK31">
            <v>102</v>
          </cell>
          <cell r="AL31">
            <v>134</v>
          </cell>
          <cell r="AM31">
            <v>0.20039999999999999</v>
          </cell>
          <cell r="AN31">
            <v>-0.17519999999999999</v>
          </cell>
          <cell r="AO31">
            <v>128</v>
          </cell>
          <cell r="AP31">
            <v>131</v>
          </cell>
          <cell r="AQ31">
            <v>0.21149999999999999</v>
          </cell>
          <cell r="AR31">
            <v>-0.13739999999999999</v>
          </cell>
          <cell r="AS31">
            <v>97</v>
          </cell>
          <cell r="AT31">
            <v>104</v>
          </cell>
          <cell r="AU31">
            <v>0.24829999999999999</v>
          </cell>
          <cell r="AV31">
            <v>-0.107</v>
          </cell>
          <cell r="AW31">
            <v>86</v>
          </cell>
          <cell r="AX31">
            <v>103</v>
          </cell>
          <cell r="AY31">
            <v>0.24</v>
          </cell>
          <cell r="AZ31">
            <v>-0.42549999999999999</v>
          </cell>
          <cell r="BA31">
            <v>0.24859999999999999</v>
          </cell>
          <cell r="BB31">
            <v>-0.56089999999999995</v>
          </cell>
          <cell r="BC31">
            <v>0.32940000000000003</v>
          </cell>
          <cell r="BD31">
            <v>1.72E-2</v>
          </cell>
          <cell r="BE31">
            <v>0.94799999999999995</v>
          </cell>
          <cell r="BF31">
            <v>1.0556000000000001</v>
          </cell>
          <cell r="BG31">
            <v>0.9052</v>
          </cell>
          <cell r="BH31">
            <v>-0.28699999999999998</v>
          </cell>
          <cell r="BI31">
            <v>0.39119999999999999</v>
          </cell>
          <cell r="BJ31">
            <v>0.95050000000000001</v>
          </cell>
          <cell r="BK31">
            <v>0.93859999999999999</v>
          </cell>
          <cell r="BL31">
            <v>9.1200000000000003E-2</v>
          </cell>
          <cell r="BM31">
            <v>52</v>
          </cell>
          <cell r="BN31">
            <v>76</v>
          </cell>
          <cell r="BO31">
            <v>0.21609999999999999</v>
          </cell>
          <cell r="BP31">
            <v>0.44280000000000003</v>
          </cell>
          <cell r="BQ31">
            <v>0.33050000000000002</v>
          </cell>
          <cell r="BR31">
            <v>0.62319999999999998</v>
          </cell>
          <cell r="BS31">
            <v>0.32940000000000003</v>
          </cell>
          <cell r="BT31">
            <v>2.46E-2</v>
          </cell>
          <cell r="BU31">
            <v>0.94550000000000001</v>
          </cell>
          <cell r="BV31">
            <v>0.98240000000000005</v>
          </cell>
          <cell r="BW31">
            <v>0.94879999999999998</v>
          </cell>
          <cell r="BX31">
            <v>-0.4698</v>
          </cell>
          <cell r="BY31">
            <v>0.56779999999999997</v>
          </cell>
          <cell r="BZ31">
            <v>0.95820000000000005</v>
          </cell>
          <cell r="CA31">
            <v>0.91610000000000003</v>
          </cell>
          <cell r="CB31">
            <v>7.7899999999999997E-2</v>
          </cell>
          <cell r="CC31">
            <v>42</v>
          </cell>
          <cell r="CD31">
            <v>62</v>
          </cell>
          <cell r="CE31">
            <v>0.2019</v>
          </cell>
          <cell r="CF31">
            <v>0.40629999999999999</v>
          </cell>
          <cell r="CG31">
            <v>1.1599999999999999E-2</v>
          </cell>
          <cell r="CH31">
            <v>0.56950000000000001</v>
          </cell>
          <cell r="CI31">
            <v>0.32940000000000003</v>
          </cell>
          <cell r="CJ31">
            <v>8.0000000000000004E-4</v>
          </cell>
          <cell r="CK31">
            <v>0.91710000000000003</v>
          </cell>
          <cell r="CL31">
            <v>0.90380000000000005</v>
          </cell>
          <cell r="CM31">
            <v>0.95040000000000002</v>
          </cell>
          <cell r="CN31">
            <v>-0.45369999999999999</v>
          </cell>
          <cell r="CO31">
            <v>0.60580000000000001</v>
          </cell>
          <cell r="CP31">
            <v>0.9173</v>
          </cell>
          <cell r="CQ31">
            <v>0.90029999999999999</v>
          </cell>
          <cell r="CR31" t="str">
            <v>N/A</v>
          </cell>
          <cell r="CS31">
            <v>21</v>
          </cell>
          <cell r="CT31">
            <v>42</v>
          </cell>
          <cell r="CU31" t="str">
            <v>N/A</v>
          </cell>
          <cell r="CV31" t="str">
            <v>N/A</v>
          </cell>
          <cell r="CW31" t="str">
            <v>N/A</v>
          </cell>
          <cell r="CX31" t="str">
            <v>N/A</v>
          </cell>
          <cell r="CY31" t="str">
            <v>N/A</v>
          </cell>
          <cell r="CZ31" t="str">
            <v>N/A</v>
          </cell>
          <cell r="DA31" t="str">
            <v>N/A</v>
          </cell>
          <cell r="DB31" t="str">
            <v>N/A</v>
          </cell>
          <cell r="DC31" t="str">
            <v>N/A</v>
          </cell>
          <cell r="DD31" t="str">
            <v>N/A</v>
          </cell>
          <cell r="DE31" t="str">
            <v>N/A</v>
          </cell>
          <cell r="DF31" t="str">
            <v>N/A</v>
          </cell>
          <cell r="DG31" t="str">
            <v>N/A</v>
          </cell>
          <cell r="DH31" t="str">
            <v>N/A</v>
          </cell>
          <cell r="DI31">
            <v>9</v>
          </cell>
          <cell r="DJ31">
            <v>36</v>
          </cell>
          <cell r="DK31" t="str">
            <v>N/A</v>
          </cell>
          <cell r="DL31" t="str">
            <v>N/A</v>
          </cell>
          <cell r="DM31" t="str">
            <v>N/A</v>
          </cell>
          <cell r="DN31" t="str">
            <v>N/A</v>
          </cell>
          <cell r="DO31" t="str">
            <v>N/A</v>
          </cell>
          <cell r="DP31" t="str">
            <v>N/A</v>
          </cell>
          <cell r="DQ31" t="str">
            <v>N/A</v>
          </cell>
          <cell r="DR31" t="str">
            <v>N/A</v>
          </cell>
          <cell r="DS31" t="str">
            <v>N/A</v>
          </cell>
          <cell r="DT31" t="str">
            <v>N/A</v>
          </cell>
          <cell r="DU31" t="str">
            <v>N/A</v>
          </cell>
          <cell r="DV31" t="str">
            <v>N/A</v>
          </cell>
          <cell r="DW31" t="str">
            <v>N/A</v>
          </cell>
          <cell r="DX31">
            <v>44530</v>
          </cell>
          <cell r="DY31" t="str">
            <v>N/A</v>
          </cell>
          <cell r="DZ31" t="str">
            <v>N/A</v>
          </cell>
          <cell r="EA31" t="str">
            <v>N/A</v>
          </cell>
          <cell r="EB31" t="str">
            <v>N/A</v>
          </cell>
          <cell r="EC31" t="str">
            <v>N/A</v>
          </cell>
          <cell r="ED31" t="str">
            <v>N/A</v>
          </cell>
          <cell r="EE31" t="str">
            <v>N/A</v>
          </cell>
          <cell r="EF31" t="str">
            <v>N/A</v>
          </cell>
          <cell r="EG31" t="str">
            <v>N/A</v>
          </cell>
          <cell r="EH31" t="str">
            <v>N/A</v>
          </cell>
          <cell r="EI31" t="str">
            <v>N/A</v>
          </cell>
          <cell r="EJ31" t="str">
            <v>N/A</v>
          </cell>
          <cell r="EK31" t="str">
            <v>N/A</v>
          </cell>
          <cell r="EL31" t="str">
            <v>N/A</v>
          </cell>
          <cell r="EM31" t="str">
            <v>N/A</v>
          </cell>
          <cell r="EN31" t="str">
            <v>N/A</v>
          </cell>
          <cell r="EO31">
            <v>8.8099999999999998E-2</v>
          </cell>
          <cell r="EP31">
            <v>3.9300000000000002E-2</v>
          </cell>
          <cell r="EQ31">
            <v>0.35399999999999998</v>
          </cell>
          <cell r="ER31">
            <v>-0.16259999999999999</v>
          </cell>
          <cell r="ES31">
            <v>0.2742</v>
          </cell>
          <cell r="ET31">
            <v>0.24610000000000001</v>
          </cell>
        </row>
        <row r="32">
          <cell r="C32" t="str">
            <v>LU0936575868</v>
          </cell>
          <cell r="D32" t="str">
            <v>EUR</v>
          </cell>
          <cell r="E32" t="str">
            <v>FIL Investment Management (Lux) SA</v>
          </cell>
          <cell r="F32" t="str">
            <v>Act. Chine</v>
          </cell>
          <cell r="G32" t="str">
            <v>N/A</v>
          </cell>
          <cell r="H32">
            <v>1</v>
          </cell>
          <cell r="I32">
            <v>23</v>
          </cell>
          <cell r="J32">
            <v>6</v>
          </cell>
          <cell r="K32" t="str">
            <v>Non</v>
          </cell>
          <cell r="L32" t="str">
            <v>Non</v>
          </cell>
          <cell r="M32">
            <v>20.239999999999998</v>
          </cell>
          <cell r="N32">
            <v>-9.2999999999999992E-3</v>
          </cell>
          <cell r="O32">
            <v>-1.9400000000000001E-2</v>
          </cell>
          <cell r="P32">
            <v>-3.7999999999999999E-2</v>
          </cell>
          <cell r="Q32">
            <v>-3.7100000000000001E-2</v>
          </cell>
          <cell r="R32">
            <v>4.3799999999999999E-2</v>
          </cell>
          <cell r="S32">
            <v>6.3600000000000004E-2</v>
          </cell>
          <cell r="T32">
            <v>5.91E-2</v>
          </cell>
          <cell r="U32">
            <v>0.26579999999999998</v>
          </cell>
          <cell r="V32">
            <v>0.97660000000000002</v>
          </cell>
          <cell r="W32">
            <v>44543</v>
          </cell>
          <cell r="X32" t="str">
            <v>MSCI China Index - (N) - (Capped 10%) (N)</v>
          </cell>
          <cell r="Y32">
            <v>0</v>
          </cell>
          <cell r="Z32" t="str">
            <v>N/A</v>
          </cell>
          <cell r="AA32" t="str">
            <v>Non</v>
          </cell>
          <cell r="AB32" t="str">
            <v>N/A</v>
          </cell>
          <cell r="AC32" t="str">
            <v>Non</v>
          </cell>
          <cell r="AD32" t="str">
            <v>Non</v>
          </cell>
          <cell r="AE32" t="str">
            <v>Non</v>
          </cell>
          <cell r="AF32">
            <v>0</v>
          </cell>
          <cell r="AG32">
            <v>-1.29E-2</v>
          </cell>
          <cell r="AH32">
            <v>109</v>
          </cell>
          <cell r="AI32">
            <v>135</v>
          </cell>
          <cell r="AJ32">
            <v>-1.9699999999999999E-2</v>
          </cell>
          <cell r="AK32">
            <v>106</v>
          </cell>
          <cell r="AL32">
            <v>134</v>
          </cell>
          <cell r="AM32">
            <v>0.1721</v>
          </cell>
          <cell r="AN32">
            <v>-5.16E-2</v>
          </cell>
          <cell r="AO32">
            <v>39</v>
          </cell>
          <cell r="AP32">
            <v>131</v>
          </cell>
          <cell r="AQ32">
            <v>0.158</v>
          </cell>
          <cell r="AR32">
            <v>2.4799999999999999E-2</v>
          </cell>
          <cell r="AS32">
            <v>36</v>
          </cell>
          <cell r="AT32">
            <v>104</v>
          </cell>
          <cell r="AU32">
            <v>0.16569999999999999</v>
          </cell>
          <cell r="AV32">
            <v>1.38E-2</v>
          </cell>
          <cell r="AW32">
            <v>48</v>
          </cell>
          <cell r="AX32">
            <v>103</v>
          </cell>
          <cell r="AY32">
            <v>0.16850000000000001</v>
          </cell>
          <cell r="AZ32">
            <v>0.11070000000000001</v>
          </cell>
          <cell r="BA32">
            <v>1.0229999999999999</v>
          </cell>
          <cell r="BB32">
            <v>0.1585</v>
          </cell>
          <cell r="BC32">
            <v>0.1452</v>
          </cell>
          <cell r="BD32">
            <v>0.13800000000000001</v>
          </cell>
          <cell r="BE32">
            <v>0.58640000000000003</v>
          </cell>
          <cell r="BF32">
            <v>0.39050000000000001</v>
          </cell>
          <cell r="BG32">
            <v>0.50970000000000004</v>
          </cell>
          <cell r="BH32">
            <v>6.1600000000000002E-2</v>
          </cell>
          <cell r="BI32">
            <v>-1.0753999999999999</v>
          </cell>
          <cell r="BJ32">
            <v>0.71209999999999996</v>
          </cell>
          <cell r="BK32">
            <v>0.59370000000000001</v>
          </cell>
          <cell r="BL32">
            <v>1.2E-2</v>
          </cell>
          <cell r="BM32">
            <v>69</v>
          </cell>
          <cell r="BN32">
            <v>76</v>
          </cell>
          <cell r="BO32">
            <v>0.1913</v>
          </cell>
          <cell r="BP32">
            <v>8.6300000000000002E-2</v>
          </cell>
          <cell r="BQ32">
            <v>-0.51119999999999999</v>
          </cell>
          <cell r="BR32">
            <v>0.11840000000000001</v>
          </cell>
          <cell r="BS32">
            <v>0.23449999999999999</v>
          </cell>
          <cell r="BT32">
            <v>-5.4600000000000003E-2</v>
          </cell>
          <cell r="BU32">
            <v>0.77270000000000005</v>
          </cell>
          <cell r="BV32">
            <v>0.79320000000000002</v>
          </cell>
          <cell r="BW32">
            <v>0.72089999999999999</v>
          </cell>
          <cell r="BX32">
            <v>-0.37130000000000002</v>
          </cell>
          <cell r="BY32">
            <v>0.23810000000000001</v>
          </cell>
          <cell r="BZ32">
            <v>0.74809999999999999</v>
          </cell>
          <cell r="CA32">
            <v>0.81430000000000002</v>
          </cell>
          <cell r="CB32">
            <v>4.0800000000000003E-2</v>
          </cell>
          <cell r="CC32">
            <v>55</v>
          </cell>
          <cell r="CD32">
            <v>62</v>
          </cell>
          <cell r="CE32">
            <v>0.18540000000000001</v>
          </cell>
          <cell r="CF32">
            <v>0.24229999999999999</v>
          </cell>
          <cell r="CG32">
            <v>-0.3982</v>
          </cell>
          <cell r="CH32">
            <v>0.33750000000000002</v>
          </cell>
          <cell r="CI32">
            <v>0.23449999999999999</v>
          </cell>
          <cell r="CJ32">
            <v>-3.6299999999999999E-2</v>
          </cell>
          <cell r="CK32">
            <v>0.8014</v>
          </cell>
          <cell r="CL32">
            <v>0.79649999999999999</v>
          </cell>
          <cell r="CM32">
            <v>0.76680000000000004</v>
          </cell>
          <cell r="CN32">
            <v>-0.42420000000000002</v>
          </cell>
          <cell r="CO32">
            <v>0.55410000000000004</v>
          </cell>
          <cell r="CP32">
            <v>0.79569999999999996</v>
          </cell>
          <cell r="CQ32">
            <v>0.83350000000000002</v>
          </cell>
          <cell r="CR32">
            <v>8.2000000000000003E-2</v>
          </cell>
          <cell r="CS32" t="str">
            <v>N/A</v>
          </cell>
          <cell r="CT32" t="str">
            <v>N/A</v>
          </cell>
          <cell r="CU32">
            <v>0.20219999999999999</v>
          </cell>
          <cell r="CV32">
            <v>0.42</v>
          </cell>
          <cell r="CW32">
            <v>2.3E-3</v>
          </cell>
          <cell r="CX32">
            <v>0.60680000000000001</v>
          </cell>
          <cell r="CY32">
            <v>0.40610000000000002</v>
          </cell>
          <cell r="CZ32">
            <v>2.0000000000000001E-4</v>
          </cell>
          <cell r="DA32">
            <v>0.8639</v>
          </cell>
          <cell r="DB32">
            <v>0.82210000000000005</v>
          </cell>
          <cell r="DC32">
            <v>0.84450000000000003</v>
          </cell>
          <cell r="DD32">
            <v>-0.22489999999999999</v>
          </cell>
          <cell r="DE32">
            <v>1.3146</v>
          </cell>
          <cell r="DF32">
            <v>0.89029999999999998</v>
          </cell>
          <cell r="DG32">
            <v>0.87739999999999996</v>
          </cell>
          <cell r="DH32" t="str">
            <v>N/A</v>
          </cell>
          <cell r="DI32" t="str">
            <v>N/A</v>
          </cell>
          <cell r="DJ32" t="str">
            <v>N/A</v>
          </cell>
          <cell r="DK32" t="str">
            <v>N/A</v>
          </cell>
          <cell r="DL32" t="str">
            <v>N/A</v>
          </cell>
          <cell r="DM32" t="str">
            <v>N/A</v>
          </cell>
          <cell r="DN32" t="str">
            <v>N/A</v>
          </cell>
          <cell r="DO32" t="str">
            <v>N/A</v>
          </cell>
          <cell r="DP32" t="str">
            <v>N/A</v>
          </cell>
          <cell r="DQ32" t="str">
            <v>N/A</v>
          </cell>
          <cell r="DR32" t="str">
            <v>N/A</v>
          </cell>
          <cell r="DS32" t="str">
            <v>N/A</v>
          </cell>
          <cell r="DT32" t="str">
            <v>N/A</v>
          </cell>
          <cell r="DU32" t="str">
            <v>N/A</v>
          </cell>
          <cell r="DV32" t="str">
            <v>N/A</v>
          </cell>
          <cell r="DW32" t="str">
            <v>N/A</v>
          </cell>
          <cell r="DX32">
            <v>44530</v>
          </cell>
          <cell r="DY32" t="str">
            <v>N/A</v>
          </cell>
          <cell r="DZ32" t="str">
            <v>N/A</v>
          </cell>
          <cell r="EA32" t="str">
            <v>N/A</v>
          </cell>
          <cell r="EB32" t="str">
            <v>N/A</v>
          </cell>
          <cell r="EC32" t="str">
            <v>N/A</v>
          </cell>
          <cell r="ED32" t="str">
            <v>N/A</v>
          </cell>
          <cell r="EE32" t="str">
            <v>N/A</v>
          </cell>
          <cell r="EF32" t="str">
            <v>N/A</v>
          </cell>
          <cell r="EG32" t="str">
            <v>N/A</v>
          </cell>
          <cell r="EH32" t="str">
            <v>N/A</v>
          </cell>
          <cell r="EI32" t="str">
            <v>N/A</v>
          </cell>
          <cell r="EJ32" t="str">
            <v>N/A</v>
          </cell>
          <cell r="EK32" t="str">
            <v>N/A</v>
          </cell>
          <cell r="EL32" t="str">
            <v>N/A</v>
          </cell>
          <cell r="EM32" t="str">
            <v>N/A</v>
          </cell>
          <cell r="EN32">
            <v>0.28050000000000003</v>
          </cell>
          <cell r="EO32">
            <v>0.113</v>
          </cell>
          <cell r="EP32">
            <v>6.93E-2</v>
          </cell>
          <cell r="EQ32">
            <v>0.25019999999999998</v>
          </cell>
          <cell r="ER32">
            <v>-7.0800000000000002E-2</v>
          </cell>
          <cell r="ES32">
            <v>0.17780000000000001</v>
          </cell>
          <cell r="ET32">
            <v>-9.0999999999999998E-2</v>
          </cell>
        </row>
        <row r="33">
          <cell r="C33" t="str">
            <v>LU1731832918</v>
          </cell>
          <cell r="D33" t="str">
            <v>EUR</v>
          </cell>
          <cell r="E33" t="str">
            <v>FIL Investment Management (Lux) SA</v>
          </cell>
          <cell r="F33" t="str">
            <v>Act. Pays Emerg. Asie</v>
          </cell>
          <cell r="G33" t="str">
            <v>N/A</v>
          </cell>
          <cell r="H33">
            <v>2</v>
          </cell>
          <cell r="I33">
            <v>27</v>
          </cell>
          <cell r="J33">
            <v>6</v>
          </cell>
          <cell r="K33" t="str">
            <v>Non</v>
          </cell>
          <cell r="L33" t="str">
            <v>Non</v>
          </cell>
          <cell r="M33">
            <v>12.65</v>
          </cell>
          <cell r="N33">
            <v>-9.4000000000000004E-3</v>
          </cell>
          <cell r="O33">
            <v>-5.2400000000000002E-2</v>
          </cell>
          <cell r="P33">
            <v>-1.6000000000000001E-3</v>
          </cell>
          <cell r="Q33">
            <v>-2.9899999999999999E-2</v>
          </cell>
          <cell r="R33">
            <v>2.5999999999999999E-2</v>
          </cell>
          <cell r="S33">
            <v>4.4600000000000001E-2</v>
          </cell>
          <cell r="T33">
            <v>0.31730000000000003</v>
          </cell>
          <cell r="U33" t="str">
            <v>N/A</v>
          </cell>
          <cell r="V33" t="str">
            <v>N/A</v>
          </cell>
          <cell r="W33">
            <v>44543</v>
          </cell>
          <cell r="X33" t="str">
            <v>MSCI Emerging Asia Composite Index (Net) (1/3 MSCI China Index + 1/3 MSCI India and Pakistan index + 1/3 MSCI ASEAN ex Singapore index)</v>
          </cell>
          <cell r="Y33">
            <v>0</v>
          </cell>
          <cell r="Z33" t="str">
            <v>N/A</v>
          </cell>
          <cell r="AA33" t="str">
            <v>Oui</v>
          </cell>
          <cell r="AB33" t="str">
            <v>N/A</v>
          </cell>
          <cell r="AC33" t="str">
            <v>Oui</v>
          </cell>
          <cell r="AD33" t="str">
            <v>Oui</v>
          </cell>
          <cell r="AE33" t="str">
            <v>Oui</v>
          </cell>
          <cell r="AF33">
            <v>2</v>
          </cell>
          <cell r="AG33">
            <v>-2.0899999999999998E-2</v>
          </cell>
          <cell r="AH33">
            <v>100</v>
          </cell>
          <cell r="AI33">
            <v>122</v>
          </cell>
          <cell r="AJ33">
            <v>-3.2000000000000002E-3</v>
          </cell>
          <cell r="AK33">
            <v>41</v>
          </cell>
          <cell r="AL33">
            <v>122</v>
          </cell>
          <cell r="AM33">
            <v>0.14149999999999999</v>
          </cell>
          <cell r="AN33">
            <v>-2.4E-2</v>
          </cell>
          <cell r="AO33">
            <v>51</v>
          </cell>
          <cell r="AP33">
            <v>121</v>
          </cell>
          <cell r="AQ33">
            <v>0.13389999999999999</v>
          </cell>
          <cell r="AR33">
            <v>2.4299999999999999E-2</v>
          </cell>
          <cell r="AS33">
            <v>68</v>
          </cell>
          <cell r="AT33">
            <v>112</v>
          </cell>
          <cell r="AU33">
            <v>0.17280000000000001</v>
          </cell>
          <cell r="AV33">
            <v>6.5799999999999997E-2</v>
          </cell>
          <cell r="AW33">
            <v>74</v>
          </cell>
          <cell r="AX33">
            <v>112</v>
          </cell>
          <cell r="AY33">
            <v>0.16619999999999999</v>
          </cell>
          <cell r="AZ33">
            <v>0.4254</v>
          </cell>
          <cell r="BA33">
            <v>0.1234</v>
          </cell>
          <cell r="BB33">
            <v>0.60919999999999996</v>
          </cell>
          <cell r="BC33">
            <v>0.1613</v>
          </cell>
          <cell r="BD33">
            <v>1.01E-2</v>
          </cell>
          <cell r="BE33">
            <v>0.81369999999999998</v>
          </cell>
          <cell r="BF33">
            <v>0.78849999999999998</v>
          </cell>
          <cell r="BG33">
            <v>0.82020000000000004</v>
          </cell>
          <cell r="BH33">
            <v>-2.5000000000000001E-2</v>
          </cell>
          <cell r="BI33">
            <v>1.9724999999999999</v>
          </cell>
          <cell r="BJ33">
            <v>0.83169999999999999</v>
          </cell>
          <cell r="BK33">
            <v>0.80859999999999999</v>
          </cell>
          <cell r="BL33">
            <v>8.8800000000000004E-2</v>
          </cell>
          <cell r="BM33">
            <v>89</v>
          </cell>
          <cell r="BN33">
            <v>104</v>
          </cell>
          <cell r="BO33">
            <v>0.16830000000000001</v>
          </cell>
          <cell r="BP33">
            <v>0.55400000000000005</v>
          </cell>
          <cell r="BQ33">
            <v>-0.33850000000000002</v>
          </cell>
          <cell r="BR33">
            <v>0.77110000000000001</v>
          </cell>
          <cell r="BS33">
            <v>0.307</v>
          </cell>
          <cell r="BT33">
            <v>-2.6200000000000001E-2</v>
          </cell>
          <cell r="BU33">
            <v>0.86129999999999995</v>
          </cell>
          <cell r="BV33">
            <v>0.86280000000000001</v>
          </cell>
          <cell r="BW33">
            <v>0.96360000000000001</v>
          </cell>
          <cell r="BX33">
            <v>-0.56299999999999994</v>
          </cell>
          <cell r="BY33">
            <v>2.3048999999999999</v>
          </cell>
          <cell r="BZ33">
            <v>0.81140000000000001</v>
          </cell>
          <cell r="CA33">
            <v>0.82440000000000002</v>
          </cell>
          <cell r="CB33" t="str">
            <v>N/A</v>
          </cell>
          <cell r="CC33">
            <v>54</v>
          </cell>
          <cell r="CD33">
            <v>93</v>
          </cell>
          <cell r="CE33" t="str">
            <v>N/A</v>
          </cell>
          <cell r="CF33" t="str">
            <v>N/A</v>
          </cell>
          <cell r="CG33" t="str">
            <v>N/A</v>
          </cell>
          <cell r="CH33" t="str">
            <v>N/A</v>
          </cell>
          <cell r="CI33" t="str">
            <v>N/A</v>
          </cell>
          <cell r="CJ33" t="str">
            <v>N/A</v>
          </cell>
          <cell r="CK33" t="str">
            <v>N/A</v>
          </cell>
          <cell r="CL33" t="str">
            <v>N/A</v>
          </cell>
          <cell r="CM33" t="str">
            <v>N/A</v>
          </cell>
          <cell r="CN33" t="str">
            <v>N/A</v>
          </cell>
          <cell r="CO33" t="str">
            <v>N/A</v>
          </cell>
          <cell r="CP33" t="str">
            <v>N/A</v>
          </cell>
          <cell r="CQ33" t="str">
            <v>N/A</v>
          </cell>
          <cell r="CR33" t="str">
            <v>N/A</v>
          </cell>
          <cell r="CS33">
            <v>23</v>
          </cell>
          <cell r="CT33">
            <v>74</v>
          </cell>
          <cell r="CU33" t="str">
            <v>N/A</v>
          </cell>
          <cell r="CV33" t="str">
            <v>N/A</v>
          </cell>
          <cell r="CW33" t="str">
            <v>N/A</v>
          </cell>
          <cell r="CX33" t="str">
            <v>N/A</v>
          </cell>
          <cell r="CY33" t="str">
            <v>N/A</v>
          </cell>
          <cell r="CZ33" t="str">
            <v>N/A</v>
          </cell>
          <cell r="DA33" t="str">
            <v>N/A</v>
          </cell>
          <cell r="DB33" t="str">
            <v>N/A</v>
          </cell>
          <cell r="DC33" t="str">
            <v>N/A</v>
          </cell>
          <cell r="DD33" t="str">
            <v>N/A</v>
          </cell>
          <cell r="DE33" t="str">
            <v>N/A</v>
          </cell>
          <cell r="DF33" t="str">
            <v>N/A</v>
          </cell>
          <cell r="DG33" t="str">
            <v>N/A</v>
          </cell>
          <cell r="DH33" t="str">
            <v>N/A</v>
          </cell>
          <cell r="DI33">
            <v>26</v>
          </cell>
          <cell r="DJ33">
            <v>63</v>
          </cell>
          <cell r="DK33" t="str">
            <v>N/A</v>
          </cell>
          <cell r="DL33" t="str">
            <v>N/A</v>
          </cell>
          <cell r="DM33" t="str">
            <v>N/A</v>
          </cell>
          <cell r="DN33" t="str">
            <v>N/A</v>
          </cell>
          <cell r="DO33" t="str">
            <v>N/A</v>
          </cell>
          <cell r="DP33" t="str">
            <v>N/A</v>
          </cell>
          <cell r="DQ33" t="str">
            <v>N/A</v>
          </cell>
          <cell r="DR33" t="str">
            <v>N/A</v>
          </cell>
          <cell r="DS33" t="str">
            <v>N/A</v>
          </cell>
          <cell r="DT33" t="str">
            <v>N/A</v>
          </cell>
          <cell r="DU33" t="str">
            <v>N/A</v>
          </cell>
          <cell r="DV33" t="str">
            <v>N/A</v>
          </cell>
          <cell r="DW33" t="str">
            <v>N/A</v>
          </cell>
          <cell r="DX33">
            <v>44530</v>
          </cell>
          <cell r="DY33" t="str">
            <v>N/A</v>
          </cell>
          <cell r="DZ33" t="str">
            <v>N/A</v>
          </cell>
          <cell r="EA33" t="str">
            <v>N/A</v>
          </cell>
          <cell r="EB33" t="str">
            <v>N/A</v>
          </cell>
          <cell r="EC33" t="str">
            <v>N/A</v>
          </cell>
          <cell r="ED33" t="str">
            <v>N/A</v>
          </cell>
          <cell r="EE33" t="str">
            <v>N/A</v>
          </cell>
          <cell r="EF33" t="str">
            <v>N/A</v>
          </cell>
          <cell r="EG33" t="str">
            <v>N/A</v>
          </cell>
          <cell r="EH33" t="str">
            <v>N/A</v>
          </cell>
          <cell r="EI33" t="str">
            <v>N/A</v>
          </cell>
          <cell r="EJ33" t="str">
            <v>N/A</v>
          </cell>
          <cell r="EK33" t="str">
            <v>N/A</v>
          </cell>
          <cell r="EL33" t="str">
            <v>N/A</v>
          </cell>
          <cell r="EM33" t="str">
            <v>N/A</v>
          </cell>
          <cell r="EN33" t="str">
            <v>N/A</v>
          </cell>
          <cell r="EO33" t="str">
            <v>N/A</v>
          </cell>
          <cell r="EP33" t="str">
            <v>N/A</v>
          </cell>
          <cell r="EQ33" t="str">
            <v>N/A</v>
          </cell>
          <cell r="ER33">
            <v>-6.4699999999999994E-2</v>
          </cell>
          <cell r="ES33">
            <v>0.2046</v>
          </cell>
          <cell r="ET33">
            <v>8.3500000000000005E-2</v>
          </cell>
        </row>
        <row r="34">
          <cell r="C34" t="str">
            <v>LU0936579340</v>
          </cell>
          <cell r="D34" t="str">
            <v>EUR</v>
          </cell>
          <cell r="E34" t="str">
            <v>FIL Investment Management (Lux) SA</v>
          </cell>
          <cell r="F34" t="str">
            <v>Act. Sect. Technologies</v>
          </cell>
          <cell r="G34" t="str">
            <v>N/A</v>
          </cell>
          <cell r="H34">
            <v>4</v>
          </cell>
          <cell r="I34">
            <v>67</v>
          </cell>
          <cell r="J34">
            <v>6</v>
          </cell>
          <cell r="K34" t="str">
            <v>Non</v>
          </cell>
          <cell r="L34" t="str">
            <v>Non</v>
          </cell>
          <cell r="M34">
            <v>61.88</v>
          </cell>
          <cell r="N34">
            <v>-6.3E-3</v>
          </cell>
          <cell r="O34">
            <v>-1.7299999999999999E-2</v>
          </cell>
          <cell r="P34">
            <v>5.6000000000000001E-2</v>
          </cell>
          <cell r="Q34">
            <v>0.1108</v>
          </cell>
          <cell r="R34">
            <v>0.3085</v>
          </cell>
          <cell r="S34">
            <v>0.34789999999999999</v>
          </cell>
          <cell r="T34">
            <v>1.4278999999999999</v>
          </cell>
          <cell r="U34">
            <v>2.1358999999999999</v>
          </cell>
          <cell r="V34">
            <v>5.609</v>
          </cell>
          <cell r="W34">
            <v>44543</v>
          </cell>
          <cell r="X34" t="str">
            <v>MSCI AC World Information Technology (N)</v>
          </cell>
          <cell r="Y34">
            <v>0</v>
          </cell>
          <cell r="Z34" t="str">
            <v>N/A</v>
          </cell>
          <cell r="AA34" t="str">
            <v>Oui</v>
          </cell>
          <cell r="AB34" t="str">
            <v>N/A</v>
          </cell>
          <cell r="AC34" t="str">
            <v>Oui</v>
          </cell>
          <cell r="AD34" t="str">
            <v>Oui</v>
          </cell>
          <cell r="AE34" t="str">
            <v>Oui</v>
          </cell>
          <cell r="AF34">
            <v>2</v>
          </cell>
          <cell r="AG34">
            <v>-2.0999999999999999E-3</v>
          </cell>
          <cell r="AH34">
            <v>84</v>
          </cell>
          <cell r="AI34">
            <v>179</v>
          </cell>
          <cell r="AJ34">
            <v>2.1700000000000001E-2</v>
          </cell>
          <cell r="AK34">
            <v>110</v>
          </cell>
          <cell r="AL34">
            <v>179</v>
          </cell>
          <cell r="AM34">
            <v>0.1244</v>
          </cell>
          <cell r="AN34">
            <v>0.11650000000000001</v>
          </cell>
          <cell r="AO34">
            <v>123</v>
          </cell>
          <cell r="AP34">
            <v>176</v>
          </cell>
          <cell r="AQ34">
            <v>0.10929999999999999</v>
          </cell>
          <cell r="AR34">
            <v>0.28439999999999999</v>
          </cell>
          <cell r="AS34">
            <v>50</v>
          </cell>
          <cell r="AT34">
            <v>152</v>
          </cell>
          <cell r="AU34">
            <v>0.1288</v>
          </cell>
          <cell r="AV34">
            <v>0.34470000000000001</v>
          </cell>
          <cell r="AW34">
            <v>42</v>
          </cell>
          <cell r="AX34">
            <v>150</v>
          </cell>
          <cell r="AY34">
            <v>0.1245</v>
          </cell>
          <cell r="AZ34">
            <v>2.8077999999999999</v>
          </cell>
          <cell r="BA34">
            <v>-0.71299999999999997</v>
          </cell>
          <cell r="BB34">
            <v>5.0629999999999997</v>
          </cell>
          <cell r="BC34">
            <v>7.0999999999999994E-2</v>
          </cell>
          <cell r="BD34">
            <v>-6.6100000000000006E-2</v>
          </cell>
          <cell r="BE34">
            <v>0.63759999999999994</v>
          </cell>
          <cell r="BF34">
            <v>0.55000000000000004</v>
          </cell>
          <cell r="BG34">
            <v>0.79579999999999995</v>
          </cell>
          <cell r="BH34">
            <v>-6.5100000000000005E-2</v>
          </cell>
          <cell r="BI34">
            <v>0.65139999999999998</v>
          </cell>
          <cell r="BJ34">
            <v>0.71040000000000003</v>
          </cell>
          <cell r="BK34">
            <v>0.56369999999999998</v>
          </cell>
          <cell r="BL34">
            <v>0.3266</v>
          </cell>
          <cell r="BM34">
            <v>30</v>
          </cell>
          <cell r="BN34">
            <v>93</v>
          </cell>
          <cell r="BO34">
            <v>0.2099</v>
          </cell>
          <cell r="BP34">
            <v>1.5774999999999999</v>
          </cell>
          <cell r="BQ34">
            <v>-0.20469999999999999</v>
          </cell>
          <cell r="BR34">
            <v>2.3033999999999999</v>
          </cell>
          <cell r="BS34">
            <v>0.31730000000000003</v>
          </cell>
          <cell r="BT34">
            <v>-2.47E-2</v>
          </cell>
          <cell r="BU34">
            <v>0.8105</v>
          </cell>
          <cell r="BV34">
            <v>0.80210000000000004</v>
          </cell>
          <cell r="BW34">
            <v>0.8196</v>
          </cell>
          <cell r="BX34">
            <v>-1.0703</v>
          </cell>
          <cell r="BY34">
            <v>5.0970000000000004</v>
          </cell>
          <cell r="BZ34">
            <v>0.84560000000000002</v>
          </cell>
          <cell r="CA34">
            <v>0.77170000000000005</v>
          </cell>
          <cell r="CB34">
            <v>0.25819999999999999</v>
          </cell>
          <cell r="CC34">
            <v>20</v>
          </cell>
          <cell r="CD34">
            <v>56</v>
          </cell>
          <cell r="CE34">
            <v>0.18740000000000001</v>
          </cell>
          <cell r="CF34">
            <v>1.3996999999999999</v>
          </cell>
          <cell r="CG34">
            <v>-0.2044</v>
          </cell>
          <cell r="CH34">
            <v>2.0764</v>
          </cell>
          <cell r="CI34">
            <v>0.31730000000000003</v>
          </cell>
          <cell r="CJ34">
            <v>-2.1499999999999998E-2</v>
          </cell>
          <cell r="CK34">
            <v>0.8115</v>
          </cell>
          <cell r="CL34">
            <v>0.83420000000000005</v>
          </cell>
          <cell r="CM34">
            <v>0.80920000000000003</v>
          </cell>
          <cell r="CN34">
            <v>-0.88149999999999995</v>
          </cell>
          <cell r="CO34">
            <v>5.0580999999999996</v>
          </cell>
          <cell r="CP34">
            <v>0.83730000000000004</v>
          </cell>
          <cell r="CQ34">
            <v>0.76770000000000005</v>
          </cell>
          <cell r="CR34">
            <v>0.25679999999999997</v>
          </cell>
          <cell r="CS34" t="str">
            <v>N/A</v>
          </cell>
          <cell r="CT34" t="str">
            <v>N/A</v>
          </cell>
          <cell r="CU34">
            <v>0.18629999999999999</v>
          </cell>
          <cell r="CV34">
            <v>1.3939999999999999</v>
          </cell>
          <cell r="CW34">
            <v>2.7300000000000001E-2</v>
          </cell>
          <cell r="CX34">
            <v>2.1076000000000001</v>
          </cell>
          <cell r="CY34">
            <v>0.31730000000000003</v>
          </cell>
          <cell r="CZ34">
            <v>2.7000000000000001E-3</v>
          </cell>
          <cell r="DA34">
            <v>0.84230000000000005</v>
          </cell>
          <cell r="DB34">
            <v>0.84750000000000003</v>
          </cell>
          <cell r="DC34">
            <v>0.83730000000000004</v>
          </cell>
          <cell r="DD34">
            <v>-0.64219999999999999</v>
          </cell>
          <cell r="DE34">
            <v>3.4984000000000002</v>
          </cell>
          <cell r="DF34">
            <v>0.88260000000000005</v>
          </cell>
          <cell r="DG34">
            <v>0.80200000000000005</v>
          </cell>
          <cell r="DH34" t="str">
            <v>N/A</v>
          </cell>
          <cell r="DI34" t="str">
            <v>N/A</v>
          </cell>
          <cell r="DJ34" t="str">
            <v>N/A</v>
          </cell>
          <cell r="DK34" t="str">
            <v>N/A</v>
          </cell>
          <cell r="DL34" t="str">
            <v>N/A</v>
          </cell>
          <cell r="DM34" t="str">
            <v>N/A</v>
          </cell>
          <cell r="DN34" t="str">
            <v>N/A</v>
          </cell>
          <cell r="DO34" t="str">
            <v>N/A</v>
          </cell>
          <cell r="DP34" t="str">
            <v>N/A</v>
          </cell>
          <cell r="DQ34" t="str">
            <v>N/A</v>
          </cell>
          <cell r="DR34" t="str">
            <v>N/A</v>
          </cell>
          <cell r="DS34" t="str">
            <v>N/A</v>
          </cell>
          <cell r="DT34" t="str">
            <v>N/A</v>
          </cell>
          <cell r="DU34" t="str">
            <v>N/A</v>
          </cell>
          <cell r="DV34" t="str">
            <v>N/A</v>
          </cell>
          <cell r="DW34" t="str">
            <v>N/A</v>
          </cell>
          <cell r="DX34">
            <v>44530</v>
          </cell>
          <cell r="DY34" t="str">
            <v>N/A</v>
          </cell>
          <cell r="DZ34" t="str">
            <v>N/A</v>
          </cell>
          <cell r="EA34" t="str">
            <v>N/A</v>
          </cell>
          <cell r="EB34" t="str">
            <v>N/A</v>
          </cell>
          <cell r="EC34" t="str">
            <v>N/A</v>
          </cell>
          <cell r="ED34" t="str">
            <v>N/A</v>
          </cell>
          <cell r="EE34" t="str">
            <v>N/A</v>
          </cell>
          <cell r="EF34" t="str">
            <v>N/A</v>
          </cell>
          <cell r="EG34" t="str">
            <v>N/A</v>
          </cell>
          <cell r="EH34" t="str">
            <v>N/A</v>
          </cell>
          <cell r="EI34" t="str">
            <v>N/A</v>
          </cell>
          <cell r="EJ34" t="str">
            <v>N/A</v>
          </cell>
          <cell r="EK34" t="str">
            <v>N/A</v>
          </cell>
          <cell r="EL34" t="str">
            <v>N/A</v>
          </cell>
          <cell r="EM34" t="str">
            <v>N/A</v>
          </cell>
          <cell r="EN34">
            <v>0.3483</v>
          </cell>
          <cell r="EO34">
            <v>0.22420000000000001</v>
          </cell>
          <cell r="EP34">
            <v>0.20630000000000001</v>
          </cell>
          <cell r="EQ34">
            <v>0.20499999999999999</v>
          </cell>
          <cell r="ER34">
            <v>1.3100000000000001E-2</v>
          </cell>
          <cell r="ES34">
            <v>0.47810000000000002</v>
          </cell>
          <cell r="ET34">
            <v>0.33350000000000002</v>
          </cell>
        </row>
        <row r="35">
          <cell r="C35" t="str">
            <v>LU0936579852</v>
          </cell>
          <cell r="D35" t="str">
            <v>EUR</v>
          </cell>
          <cell r="E35" t="str">
            <v>FIL Investment Management (Lux) SA</v>
          </cell>
          <cell r="F35" t="str">
            <v>Act. Inde</v>
          </cell>
          <cell r="G35" t="str">
            <v>N/A</v>
          </cell>
          <cell r="H35">
            <v>3</v>
          </cell>
          <cell r="I35">
            <v>46</v>
          </cell>
          <cell r="J35">
            <v>6</v>
          </cell>
          <cell r="K35" t="str">
            <v>Non</v>
          </cell>
          <cell r="L35" t="str">
            <v>Non</v>
          </cell>
          <cell r="M35">
            <v>35.520000000000003</v>
          </cell>
          <cell r="N35">
            <v>-1.14E-2</v>
          </cell>
          <cell r="O35">
            <v>-4.41E-2</v>
          </cell>
          <cell r="P35">
            <v>-6.1999999999999998E-3</v>
          </cell>
          <cell r="Q35">
            <v>0.15590000000000001</v>
          </cell>
          <cell r="R35">
            <v>0.32240000000000002</v>
          </cell>
          <cell r="S35">
            <v>0.37780000000000002</v>
          </cell>
          <cell r="T35">
            <v>0.57340000000000002</v>
          </cell>
          <cell r="U35">
            <v>0.9002</v>
          </cell>
          <cell r="V35">
            <v>2.4188999999999998</v>
          </cell>
          <cell r="W35">
            <v>44543</v>
          </cell>
          <cell r="X35" t="str">
            <v>MSCI India Index - (G) (Capped 8%)</v>
          </cell>
          <cell r="Y35">
            <v>0</v>
          </cell>
          <cell r="Z35" t="str">
            <v>N/A</v>
          </cell>
          <cell r="AA35" t="str">
            <v>Oui</v>
          </cell>
          <cell r="AB35" t="str">
            <v>N/A</v>
          </cell>
          <cell r="AC35" t="str">
            <v>Oui</v>
          </cell>
          <cell r="AD35" t="str">
            <v>Oui</v>
          </cell>
          <cell r="AE35" t="str">
            <v>Oui</v>
          </cell>
          <cell r="AF35">
            <v>2</v>
          </cell>
          <cell r="AG35">
            <v>-1.17E-2</v>
          </cell>
          <cell r="AH35">
            <v>17</v>
          </cell>
          <cell r="AI35">
            <v>56</v>
          </cell>
          <cell r="AJ35">
            <v>-1.01E-2</v>
          </cell>
          <cell r="AK35">
            <v>53</v>
          </cell>
          <cell r="AL35">
            <v>56</v>
          </cell>
          <cell r="AM35">
            <v>0.1618</v>
          </cell>
          <cell r="AN35">
            <v>0.19500000000000001</v>
          </cell>
          <cell r="AO35">
            <v>15</v>
          </cell>
          <cell r="AP35">
            <v>56</v>
          </cell>
          <cell r="AQ35">
            <v>0.1237</v>
          </cell>
          <cell r="AR35">
            <v>0.31869999999999998</v>
          </cell>
          <cell r="AS35">
            <v>24</v>
          </cell>
          <cell r="AT35">
            <v>56</v>
          </cell>
          <cell r="AU35">
            <v>0.16550000000000001</v>
          </cell>
          <cell r="AV35">
            <v>0.41620000000000001</v>
          </cell>
          <cell r="AW35">
            <v>24</v>
          </cell>
          <cell r="AX35">
            <v>56</v>
          </cell>
          <cell r="AY35">
            <v>0.15840000000000001</v>
          </cell>
          <cell r="AZ35">
            <v>2.6585000000000001</v>
          </cell>
          <cell r="BA35">
            <v>4.41E-2</v>
          </cell>
          <cell r="BB35">
            <v>4.5621</v>
          </cell>
          <cell r="BC35">
            <v>9.2600000000000002E-2</v>
          </cell>
          <cell r="BD35">
            <v>2.5000000000000001E-3</v>
          </cell>
          <cell r="BE35">
            <v>0.83530000000000004</v>
          </cell>
          <cell r="BF35">
            <v>0.77129999999999999</v>
          </cell>
          <cell r="BG35">
            <v>0.90939999999999999</v>
          </cell>
          <cell r="BH35">
            <v>2.6499999999999999E-2</v>
          </cell>
          <cell r="BI35">
            <v>1.6689000000000001</v>
          </cell>
          <cell r="BJ35">
            <v>0.87580000000000002</v>
          </cell>
          <cell r="BK35">
            <v>0.81089999999999995</v>
          </cell>
          <cell r="BL35">
            <v>0.14879999999999999</v>
          </cell>
          <cell r="BM35">
            <v>19</v>
          </cell>
          <cell r="BN35">
            <v>45</v>
          </cell>
          <cell r="BO35">
            <v>0.19700000000000001</v>
          </cell>
          <cell r="BP35">
            <v>0.77790000000000004</v>
          </cell>
          <cell r="BQ35">
            <v>2.5100000000000001E-2</v>
          </cell>
          <cell r="BR35">
            <v>1.1128</v>
          </cell>
          <cell r="BS35">
            <v>0.40029999999999999</v>
          </cell>
          <cell r="BT35">
            <v>1.5E-3</v>
          </cell>
          <cell r="BU35">
            <v>0.91600000000000004</v>
          </cell>
          <cell r="BV35">
            <v>0.8377</v>
          </cell>
          <cell r="BW35">
            <v>0.93869999999999998</v>
          </cell>
          <cell r="BX35">
            <v>-0.37119999999999997</v>
          </cell>
          <cell r="BY35">
            <v>3.8271000000000002</v>
          </cell>
          <cell r="BZ35">
            <v>0.9446</v>
          </cell>
          <cell r="CA35">
            <v>0.94140000000000001</v>
          </cell>
          <cell r="CB35">
            <v>0.13730000000000001</v>
          </cell>
          <cell r="CC35">
            <v>7</v>
          </cell>
          <cell r="CD35">
            <v>39</v>
          </cell>
          <cell r="CE35">
            <v>0.17910000000000001</v>
          </cell>
          <cell r="CF35">
            <v>0.78990000000000005</v>
          </cell>
          <cell r="CG35">
            <v>0.18190000000000001</v>
          </cell>
          <cell r="CH35">
            <v>1.1438999999999999</v>
          </cell>
          <cell r="CI35">
            <v>0.40029999999999999</v>
          </cell>
          <cell r="CJ35">
            <v>1.0200000000000001E-2</v>
          </cell>
          <cell r="CK35">
            <v>0.91439999999999999</v>
          </cell>
          <cell r="CL35">
            <v>0.84140000000000004</v>
          </cell>
          <cell r="CM35">
            <v>0.94589999999999996</v>
          </cell>
          <cell r="CN35">
            <v>-0.36709999999999998</v>
          </cell>
          <cell r="CO35">
            <v>3.6575000000000002</v>
          </cell>
          <cell r="CP35">
            <v>0.94740000000000002</v>
          </cell>
          <cell r="CQ35">
            <v>0.91879999999999995</v>
          </cell>
          <cell r="CR35">
            <v>0.1636</v>
          </cell>
          <cell r="CS35">
            <v>8</v>
          </cell>
          <cell r="CT35">
            <v>31</v>
          </cell>
          <cell r="CU35">
            <v>0.19400000000000001</v>
          </cell>
          <cell r="CV35">
            <v>0.85850000000000004</v>
          </cell>
          <cell r="CW35">
            <v>0.45290000000000002</v>
          </cell>
          <cell r="CX35">
            <v>1.2847</v>
          </cell>
          <cell r="CY35">
            <v>0.40029999999999999</v>
          </cell>
          <cell r="CZ35">
            <v>2.8299999999999999E-2</v>
          </cell>
          <cell r="DA35">
            <v>0.94620000000000004</v>
          </cell>
          <cell r="DB35">
            <v>0.89500000000000002</v>
          </cell>
          <cell r="DC35">
            <v>0.98809999999999998</v>
          </cell>
          <cell r="DD35">
            <v>-0.1913</v>
          </cell>
          <cell r="DE35">
            <v>1.8322000000000001</v>
          </cell>
          <cell r="DF35">
            <v>0.97940000000000005</v>
          </cell>
          <cell r="DG35">
            <v>0.92490000000000006</v>
          </cell>
          <cell r="DH35" t="str">
            <v>N/A</v>
          </cell>
          <cell r="DI35">
            <v>7</v>
          </cell>
          <cell r="DJ35">
            <v>28</v>
          </cell>
          <cell r="DK35" t="str">
            <v>N/A</v>
          </cell>
          <cell r="DL35" t="str">
            <v>N/A</v>
          </cell>
          <cell r="DM35" t="str">
            <v>N/A</v>
          </cell>
          <cell r="DN35" t="str">
            <v>N/A</v>
          </cell>
          <cell r="DO35" t="str">
            <v>N/A</v>
          </cell>
          <cell r="DP35" t="str">
            <v>N/A</v>
          </cell>
          <cell r="DQ35" t="str">
            <v>N/A</v>
          </cell>
          <cell r="DR35" t="str">
            <v>N/A</v>
          </cell>
          <cell r="DS35" t="str">
            <v>N/A</v>
          </cell>
          <cell r="DT35" t="str">
            <v>N/A</v>
          </cell>
          <cell r="DU35" t="str">
            <v>N/A</v>
          </cell>
          <cell r="DV35" t="str">
            <v>N/A</v>
          </cell>
          <cell r="DW35" t="str">
            <v>N/A</v>
          </cell>
          <cell r="DX35">
            <v>44530</v>
          </cell>
          <cell r="DY35" t="str">
            <v>N/A</v>
          </cell>
          <cell r="DZ35" t="str">
            <v>N/A</v>
          </cell>
          <cell r="EA35" t="str">
            <v>N/A</v>
          </cell>
          <cell r="EB35" t="str">
            <v>N/A</v>
          </cell>
          <cell r="EC35" t="str">
            <v>N/A</v>
          </cell>
          <cell r="ED35" t="str">
            <v>N/A</v>
          </cell>
          <cell r="EE35" t="str">
            <v>N/A</v>
          </cell>
          <cell r="EF35" t="str">
            <v>N/A</v>
          </cell>
          <cell r="EG35" t="str">
            <v>N/A</v>
          </cell>
          <cell r="EH35" t="str">
            <v>N/A</v>
          </cell>
          <cell r="EI35" t="str">
            <v>N/A</v>
          </cell>
          <cell r="EJ35" t="str">
            <v>N/A</v>
          </cell>
          <cell r="EK35" t="str">
            <v>N/A</v>
          </cell>
          <cell r="EL35" t="str">
            <v>N/A</v>
          </cell>
          <cell r="EM35" t="str">
            <v>N/A</v>
          </cell>
          <cell r="EN35">
            <v>0.56269999999999998</v>
          </cell>
          <cell r="EO35">
            <v>8.4400000000000003E-2</v>
          </cell>
          <cell r="EP35">
            <v>2.7400000000000001E-2</v>
          </cell>
          <cell r="EQ35">
            <v>0.2341</v>
          </cell>
          <cell r="ER35">
            <v>-3.0000000000000001E-3</v>
          </cell>
          <cell r="ES35">
            <v>9.9299999999999999E-2</v>
          </cell>
          <cell r="ET35">
            <v>6.1199999999999997E-2</v>
          </cell>
        </row>
        <row r="36">
          <cell r="C36" t="str">
            <v>FR0014002SN5</v>
          </cell>
          <cell r="D36" t="str">
            <v>EUR</v>
          </cell>
          <cell r="E36" t="str">
            <v>Gemway Assets</v>
          </cell>
          <cell r="F36" t="str">
            <v>Act. Chine</v>
          </cell>
          <cell r="G36" t="str">
            <v>Actions internationales</v>
          </cell>
          <cell r="H36" t="str">
            <v>N/A</v>
          </cell>
          <cell r="I36" t="str">
            <v>N/A</v>
          </cell>
          <cell r="J36">
            <v>6</v>
          </cell>
          <cell r="K36" t="str">
            <v>Non</v>
          </cell>
          <cell r="L36" t="str">
            <v>Non</v>
          </cell>
          <cell r="M36">
            <v>97.45</v>
          </cell>
          <cell r="N36">
            <v>4.7000000000000002E-3</v>
          </cell>
          <cell r="O36">
            <v>-2.3300000000000001E-2</v>
          </cell>
          <cell r="P36">
            <v>1.8100000000000002E-2</v>
          </cell>
          <cell r="Q36">
            <v>-4.4999999999999998E-2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>
            <v>44543</v>
          </cell>
          <cell r="X36" t="str">
            <v>MSCI China Allshares Net Total Return (converti en euros dividendes nets reinvestis)</v>
          </cell>
          <cell r="Y36">
            <v>1</v>
          </cell>
          <cell r="Z36" t="str">
            <v>Label ISR</v>
          </cell>
          <cell r="AA36" t="str">
            <v>Oui</v>
          </cell>
          <cell r="AB36" t="str">
            <v>N/A</v>
          </cell>
          <cell r="AC36" t="str">
            <v>Oui</v>
          </cell>
          <cell r="AD36" t="str">
            <v>Oui</v>
          </cell>
          <cell r="AE36" t="str">
            <v>Oui</v>
          </cell>
          <cell r="AF36">
            <v>3</v>
          </cell>
          <cell r="AG36">
            <v>1.5E-3</v>
          </cell>
          <cell r="AH36">
            <v>50</v>
          </cell>
          <cell r="AI36">
            <v>135</v>
          </cell>
          <cell r="AJ36">
            <v>8.0999999999999996E-3</v>
          </cell>
          <cell r="AK36">
            <v>50</v>
          </cell>
          <cell r="AL36">
            <v>134</v>
          </cell>
          <cell r="AM36">
            <v>0.13239999999999999</v>
          </cell>
          <cell r="AN36">
            <v>-6.25E-2</v>
          </cell>
          <cell r="AO36">
            <v>41</v>
          </cell>
          <cell r="AP36">
            <v>131</v>
          </cell>
          <cell r="AQ36">
            <v>0.17</v>
          </cell>
          <cell r="AR36" t="str">
            <v>N/A</v>
          </cell>
          <cell r="AS36">
            <v>40</v>
          </cell>
          <cell r="AT36">
            <v>104</v>
          </cell>
          <cell r="AU36">
            <v>0.17660000000000001</v>
          </cell>
          <cell r="AV36" t="str">
            <v>N/A</v>
          </cell>
          <cell r="AW36" t="str">
            <v>N/A</v>
          </cell>
          <cell r="AX36" t="str">
            <v>N/A</v>
          </cell>
          <cell r="AY36" t="str">
            <v>N/A</v>
          </cell>
          <cell r="AZ36" t="str">
            <v>N/A</v>
          </cell>
          <cell r="BA36" t="str">
            <v>N/A</v>
          </cell>
          <cell r="BB36" t="str">
            <v>N/A</v>
          </cell>
          <cell r="BC36" t="str">
            <v>N/A</v>
          </cell>
          <cell r="BD36" t="str">
            <v>N/A</v>
          </cell>
          <cell r="BE36" t="str">
            <v>N/A</v>
          </cell>
          <cell r="BF36" t="str">
            <v>N/A</v>
          </cell>
          <cell r="BG36" t="str">
            <v>N/A</v>
          </cell>
          <cell r="BH36" t="str">
            <v>N/A</v>
          </cell>
          <cell r="BI36" t="str">
            <v>N/A</v>
          </cell>
          <cell r="BJ36" t="str">
            <v>N/A</v>
          </cell>
          <cell r="BK36" t="str">
            <v>N/A</v>
          </cell>
          <cell r="BL36" t="str">
            <v>N/A</v>
          </cell>
          <cell r="BM36" t="str">
            <v>N/A</v>
          </cell>
          <cell r="BN36" t="str">
            <v>N/A</v>
          </cell>
          <cell r="BO36" t="str">
            <v>N/A</v>
          </cell>
          <cell r="BP36" t="str">
            <v>N/A</v>
          </cell>
          <cell r="BQ36" t="str">
            <v>N/A</v>
          </cell>
          <cell r="BR36" t="str">
            <v>N/A</v>
          </cell>
          <cell r="BS36" t="str">
            <v>N/A</v>
          </cell>
          <cell r="BT36" t="str">
            <v>N/A</v>
          </cell>
          <cell r="BU36" t="str">
            <v>N/A</v>
          </cell>
          <cell r="BV36" t="str">
            <v>N/A</v>
          </cell>
          <cell r="BW36" t="str">
            <v>N/A</v>
          </cell>
          <cell r="BX36" t="str">
            <v>N/A</v>
          </cell>
          <cell r="BY36" t="str">
            <v>N/A</v>
          </cell>
          <cell r="BZ36" t="str">
            <v>N/A</v>
          </cell>
          <cell r="CA36" t="str">
            <v>N/A</v>
          </cell>
          <cell r="CB36" t="str">
            <v>N/A</v>
          </cell>
          <cell r="CC36" t="str">
            <v>N/A</v>
          </cell>
          <cell r="CD36" t="str">
            <v>N/A</v>
          </cell>
          <cell r="CE36" t="str">
            <v>N/A</v>
          </cell>
          <cell r="CF36" t="str">
            <v>N/A</v>
          </cell>
          <cell r="CG36" t="str">
            <v>N/A</v>
          </cell>
          <cell r="CH36" t="str">
            <v>N/A</v>
          </cell>
          <cell r="CI36" t="str">
            <v>N/A</v>
          </cell>
          <cell r="CJ36" t="str">
            <v>N/A</v>
          </cell>
          <cell r="CK36" t="str">
            <v>N/A</v>
          </cell>
          <cell r="CL36" t="str">
            <v>N/A</v>
          </cell>
          <cell r="CM36" t="str">
            <v>N/A</v>
          </cell>
          <cell r="CN36" t="str">
            <v>N/A</v>
          </cell>
          <cell r="CO36" t="str">
            <v>N/A</v>
          </cell>
          <cell r="CP36" t="str">
            <v>N/A</v>
          </cell>
          <cell r="CQ36" t="str">
            <v>N/A</v>
          </cell>
          <cell r="CR36" t="str">
            <v>N/A</v>
          </cell>
          <cell r="CS36" t="str">
            <v>N/A</v>
          </cell>
          <cell r="CT36" t="str">
            <v>N/A</v>
          </cell>
          <cell r="CU36" t="str">
            <v>N/A</v>
          </cell>
          <cell r="CV36" t="str">
            <v>N/A</v>
          </cell>
          <cell r="CW36" t="str">
            <v>N/A</v>
          </cell>
          <cell r="CX36" t="str">
            <v>N/A</v>
          </cell>
          <cell r="CY36" t="str">
            <v>N/A</v>
          </cell>
          <cell r="CZ36" t="str">
            <v>N/A</v>
          </cell>
          <cell r="DA36" t="str">
            <v>N/A</v>
          </cell>
          <cell r="DB36" t="str">
            <v>N/A</v>
          </cell>
          <cell r="DC36" t="str">
            <v>N/A</v>
          </cell>
          <cell r="DD36" t="str">
            <v>N/A</v>
          </cell>
          <cell r="DE36" t="str">
            <v>N/A</v>
          </cell>
          <cell r="DF36" t="str">
            <v>N/A</v>
          </cell>
          <cell r="DG36" t="str">
            <v>N/A</v>
          </cell>
          <cell r="DH36" t="str">
            <v>N/A</v>
          </cell>
          <cell r="DI36" t="str">
            <v>N/A</v>
          </cell>
          <cell r="DJ36" t="str">
            <v>N/A</v>
          </cell>
          <cell r="DK36" t="str">
            <v>N/A</v>
          </cell>
          <cell r="DL36" t="str">
            <v>N/A</v>
          </cell>
          <cell r="DM36" t="str">
            <v>N/A</v>
          </cell>
          <cell r="DN36" t="str">
            <v>N/A</v>
          </cell>
          <cell r="DO36" t="str">
            <v>N/A</v>
          </cell>
          <cell r="DP36" t="str">
            <v>N/A</v>
          </cell>
          <cell r="DQ36" t="str">
            <v>N/A</v>
          </cell>
          <cell r="DR36" t="str">
            <v>N/A</v>
          </cell>
          <cell r="DS36" t="str">
            <v>N/A</v>
          </cell>
          <cell r="DT36" t="str">
            <v>N/A</v>
          </cell>
          <cell r="DU36" t="str">
            <v>N/A</v>
          </cell>
          <cell r="DV36" t="str">
            <v>N/A</v>
          </cell>
          <cell r="DW36" t="str">
            <v>N/A</v>
          </cell>
          <cell r="DX36" t="str">
            <v>N/A</v>
          </cell>
          <cell r="DY36" t="str">
            <v>N/A</v>
          </cell>
          <cell r="DZ36" t="str">
            <v>N/A</v>
          </cell>
          <cell r="EA36" t="str">
            <v>N/A</v>
          </cell>
          <cell r="EB36" t="str">
            <v>N/A</v>
          </cell>
          <cell r="EC36" t="str">
            <v>N/A</v>
          </cell>
          <cell r="ED36" t="str">
            <v>N/A</v>
          </cell>
          <cell r="EE36" t="str">
            <v>N/A</v>
          </cell>
          <cell r="EF36" t="str">
            <v>N/A</v>
          </cell>
          <cell r="EG36" t="str">
            <v>N/A</v>
          </cell>
          <cell r="EH36" t="str">
            <v>N/A</v>
          </cell>
          <cell r="EI36" t="str">
            <v>N/A</v>
          </cell>
          <cell r="EJ36" t="str">
            <v>N/A</v>
          </cell>
          <cell r="EK36" t="str">
            <v>N/A</v>
          </cell>
          <cell r="EL36" t="str">
            <v>N/A</v>
          </cell>
          <cell r="EM36" t="str">
            <v>N/A</v>
          </cell>
          <cell r="EN36" t="str">
            <v>N/A</v>
          </cell>
          <cell r="EO36" t="str">
            <v>N/A</v>
          </cell>
          <cell r="EP36" t="str">
            <v>N/A</v>
          </cell>
          <cell r="EQ36" t="str">
            <v>N/A</v>
          </cell>
          <cell r="ER36" t="str">
            <v>N/A</v>
          </cell>
          <cell r="ES36" t="str">
            <v>N/A</v>
          </cell>
          <cell r="ET36" t="str">
            <v>N/A</v>
          </cell>
        </row>
        <row r="37">
          <cell r="C37" t="str">
            <v>FR0011274984</v>
          </cell>
          <cell r="D37" t="str">
            <v>EUR</v>
          </cell>
          <cell r="E37" t="str">
            <v>Gemway Assets</v>
          </cell>
          <cell r="F37" t="str">
            <v>Act. Pays Emerg. Monde</v>
          </cell>
          <cell r="G37" t="str">
            <v>Actions internationales</v>
          </cell>
          <cell r="H37">
            <v>5</v>
          </cell>
          <cell r="I37">
            <v>83</v>
          </cell>
          <cell r="J37">
            <v>6</v>
          </cell>
          <cell r="K37" t="str">
            <v>Non</v>
          </cell>
          <cell r="L37" t="str">
            <v>Non</v>
          </cell>
          <cell r="M37">
            <v>243.44</v>
          </cell>
          <cell r="N37">
            <v>-1.8E-3</v>
          </cell>
          <cell r="O37">
            <v>-5.4300000000000001E-2</v>
          </cell>
          <cell r="P37">
            <v>-3.5499999999999997E-2</v>
          </cell>
          <cell r="Q37">
            <v>-3.5299999999999998E-2</v>
          </cell>
          <cell r="R37">
            <v>4.02E-2</v>
          </cell>
          <cell r="S37">
            <v>7.1800000000000003E-2</v>
          </cell>
          <cell r="T37">
            <v>0.59819999999999995</v>
          </cell>
          <cell r="U37">
            <v>0.77459999999999996</v>
          </cell>
          <cell r="V37">
            <v>1.304</v>
          </cell>
          <cell r="W37">
            <v>44543</v>
          </cell>
          <cell r="X37" t="str">
            <v>MSCI Emerging Markets Index (USD) dividendes nets reinvestis (a posteriori)</v>
          </cell>
          <cell r="Y37">
            <v>1</v>
          </cell>
          <cell r="Z37" t="str">
            <v>Label ISR</v>
          </cell>
          <cell r="AA37" t="str">
            <v>Oui</v>
          </cell>
          <cell r="AB37" t="str">
            <v>N/A</v>
          </cell>
          <cell r="AC37" t="str">
            <v>Oui</v>
          </cell>
          <cell r="AD37" t="str">
            <v>Oui</v>
          </cell>
          <cell r="AE37" t="str">
            <v>Oui</v>
          </cell>
          <cell r="AF37">
            <v>3</v>
          </cell>
          <cell r="AG37">
            <v>-2.76E-2</v>
          </cell>
          <cell r="AH37">
            <v>294</v>
          </cell>
          <cell r="AI37">
            <v>405</v>
          </cell>
          <cell r="AJ37">
            <v>-3.7499999999999999E-2</v>
          </cell>
          <cell r="AK37">
            <v>282</v>
          </cell>
          <cell r="AL37">
            <v>404</v>
          </cell>
          <cell r="AM37">
            <v>0.12180000000000001</v>
          </cell>
          <cell r="AN37">
            <v>-3.0599999999999999E-2</v>
          </cell>
          <cell r="AO37">
            <v>150</v>
          </cell>
          <cell r="AP37">
            <v>401</v>
          </cell>
          <cell r="AQ37">
            <v>0.13619999999999999</v>
          </cell>
          <cell r="AR37">
            <v>3.9199999999999999E-2</v>
          </cell>
          <cell r="AS37">
            <v>229</v>
          </cell>
          <cell r="AT37">
            <v>380</v>
          </cell>
          <cell r="AU37">
            <v>0.193</v>
          </cell>
          <cell r="AV37">
            <v>0.1082</v>
          </cell>
          <cell r="AW37">
            <v>161</v>
          </cell>
          <cell r="AX37">
            <v>377</v>
          </cell>
          <cell r="AY37">
            <v>0.18559999999999999</v>
          </cell>
          <cell r="AZ37">
            <v>0.60909999999999997</v>
          </cell>
          <cell r="BA37">
            <v>0.45069999999999999</v>
          </cell>
          <cell r="BB37">
            <v>0.85919999999999996</v>
          </cell>
          <cell r="BC37">
            <v>0.14080000000000001</v>
          </cell>
          <cell r="BD37">
            <v>2.5399999999999999E-2</v>
          </cell>
          <cell r="BE37">
            <v>1.0629</v>
          </cell>
          <cell r="BF37">
            <v>1.1633</v>
          </cell>
          <cell r="BG37">
            <v>1.2035</v>
          </cell>
          <cell r="BH37">
            <v>-0.39679999999999999</v>
          </cell>
          <cell r="BI37">
            <v>2.1246999999999998</v>
          </cell>
          <cell r="BJ37">
            <v>0.999</v>
          </cell>
          <cell r="BK37">
            <v>0.94240000000000002</v>
          </cell>
          <cell r="BL37">
            <v>0.1663</v>
          </cell>
          <cell r="BM37">
            <v>20</v>
          </cell>
          <cell r="BN37">
            <v>303</v>
          </cell>
          <cell r="BO37">
            <v>0.1837</v>
          </cell>
          <cell r="BP37">
            <v>0.92959999999999998</v>
          </cell>
          <cell r="BQ37">
            <v>1.4835</v>
          </cell>
          <cell r="BR37">
            <v>1.3140000000000001</v>
          </cell>
          <cell r="BS37">
            <v>0.31040000000000001</v>
          </cell>
          <cell r="BT37">
            <v>7.3700000000000002E-2</v>
          </cell>
          <cell r="BU37">
            <v>1.0094000000000001</v>
          </cell>
          <cell r="BV37">
            <v>1.0871</v>
          </cell>
          <cell r="BW37">
            <v>1.0411999999999999</v>
          </cell>
          <cell r="BX37">
            <v>-0.78390000000000004</v>
          </cell>
          <cell r="BY37">
            <v>2.6433</v>
          </cell>
          <cell r="BZ37">
            <v>1.0394000000000001</v>
          </cell>
          <cell r="CA37">
            <v>0.89270000000000005</v>
          </cell>
          <cell r="CB37">
            <v>0.123</v>
          </cell>
          <cell r="CC37">
            <v>11</v>
          </cell>
          <cell r="CD37">
            <v>256</v>
          </cell>
          <cell r="CE37">
            <v>0.17219999999999999</v>
          </cell>
          <cell r="CF37">
            <v>0.73850000000000005</v>
          </cell>
          <cell r="CG37">
            <v>0.87749999999999995</v>
          </cell>
          <cell r="CH37">
            <v>1.0627</v>
          </cell>
          <cell r="CI37">
            <v>0.31040000000000001</v>
          </cell>
          <cell r="CJ37">
            <v>4.2299999999999997E-2</v>
          </cell>
          <cell r="CK37">
            <v>1.0249999999999999</v>
          </cell>
          <cell r="CL37">
            <v>1.0954999999999999</v>
          </cell>
          <cell r="CM37">
            <v>1.0399</v>
          </cell>
          <cell r="CN37">
            <v>-0.52959999999999996</v>
          </cell>
          <cell r="CO37">
            <v>2.2866</v>
          </cell>
          <cell r="CP37">
            <v>1.0382</v>
          </cell>
          <cell r="CQ37">
            <v>0.94420000000000004</v>
          </cell>
          <cell r="CR37">
            <v>0.10580000000000001</v>
          </cell>
          <cell r="CS37">
            <v>9</v>
          </cell>
          <cell r="CT37">
            <v>187</v>
          </cell>
          <cell r="CU37">
            <v>0.17199999999999999</v>
          </cell>
          <cell r="CV37">
            <v>0.63239999999999996</v>
          </cell>
          <cell r="CW37">
            <v>0.67159999999999997</v>
          </cell>
          <cell r="CX37">
            <v>0.91110000000000002</v>
          </cell>
          <cell r="CY37">
            <v>0.31040000000000001</v>
          </cell>
          <cell r="CZ37">
            <v>3.5900000000000001E-2</v>
          </cell>
          <cell r="DA37">
            <v>0.96089999999999998</v>
          </cell>
          <cell r="DB37">
            <v>0.96189999999999998</v>
          </cell>
          <cell r="DC37">
            <v>1.0056</v>
          </cell>
          <cell r="DD37">
            <v>-0.41589999999999999</v>
          </cell>
          <cell r="DE37">
            <v>1.6697</v>
          </cell>
          <cell r="DF37">
            <v>0.9788</v>
          </cell>
          <cell r="DG37">
            <v>0.89870000000000005</v>
          </cell>
          <cell r="DH37" t="str">
            <v>N/A</v>
          </cell>
          <cell r="DI37" t="str">
            <v>N/A</v>
          </cell>
          <cell r="DJ37" t="str">
            <v>N/A</v>
          </cell>
          <cell r="DK37" t="str">
            <v>N/A</v>
          </cell>
          <cell r="DL37" t="str">
            <v>N/A</v>
          </cell>
          <cell r="DM37" t="str">
            <v>N/A</v>
          </cell>
          <cell r="DN37" t="str">
            <v>N/A</v>
          </cell>
          <cell r="DO37" t="str">
            <v>N/A</v>
          </cell>
          <cell r="DP37" t="str">
            <v>N/A</v>
          </cell>
          <cell r="DQ37" t="str">
            <v>N/A</v>
          </cell>
          <cell r="DR37" t="str">
            <v>N/A</v>
          </cell>
          <cell r="DS37" t="str">
            <v>N/A</v>
          </cell>
          <cell r="DT37" t="str">
            <v>N/A</v>
          </cell>
          <cell r="DU37" t="str">
            <v>N/A</v>
          </cell>
          <cell r="DV37" t="str">
            <v>N/A</v>
          </cell>
          <cell r="DW37" t="str">
            <v>N/A</v>
          </cell>
          <cell r="DX37">
            <v>44530</v>
          </cell>
          <cell r="DY37" t="str">
            <v>N/A</v>
          </cell>
          <cell r="DZ37" t="str">
            <v>N/A</v>
          </cell>
          <cell r="EA37" t="str">
            <v>N/A</v>
          </cell>
          <cell r="EB37" t="str">
            <v>N/A</v>
          </cell>
          <cell r="EC37" t="str">
            <v>N/A</v>
          </cell>
          <cell r="ED37" t="str">
            <v>N/A</v>
          </cell>
          <cell r="EE37" t="str">
            <v>N/A</v>
          </cell>
          <cell r="EF37" t="str">
            <v>N/A</v>
          </cell>
          <cell r="EG37" t="str">
            <v>N/A</v>
          </cell>
          <cell r="EH37" t="str">
            <v>N/A</v>
          </cell>
          <cell r="EI37" t="str">
            <v>N/A</v>
          </cell>
          <cell r="EJ37" t="str">
            <v>N/A</v>
          </cell>
          <cell r="EK37" t="str">
            <v>N/A</v>
          </cell>
          <cell r="EL37" t="str">
            <v>N/A</v>
          </cell>
          <cell r="EM37">
            <v>-7.4999999999999997E-3</v>
          </cell>
          <cell r="EN37">
            <v>8.2699999999999996E-2</v>
          </cell>
          <cell r="EO37">
            <v>7.8399999999999997E-2</v>
          </cell>
          <cell r="EP37">
            <v>9.5299999999999996E-2</v>
          </cell>
          <cell r="EQ37">
            <v>0.30759999999999998</v>
          </cell>
          <cell r="ER37">
            <v>-0.1772</v>
          </cell>
          <cell r="ES37">
            <v>0.28810000000000002</v>
          </cell>
          <cell r="ET37">
            <v>0.23280000000000001</v>
          </cell>
        </row>
        <row r="38">
          <cell r="C38" t="str">
            <v>LU1734046979</v>
          </cell>
          <cell r="D38" t="str">
            <v>EUR</v>
          </cell>
          <cell r="E38" t="str">
            <v>Syquant Capital</v>
          </cell>
          <cell r="F38" t="str">
            <v>Perf. abs. euro Arbitrage M&amp;A</v>
          </cell>
          <cell r="G38" t="str">
            <v>N/A</v>
          </cell>
          <cell r="H38">
            <v>5</v>
          </cell>
          <cell r="I38">
            <v>80</v>
          </cell>
          <cell r="J38">
            <v>4</v>
          </cell>
          <cell r="K38" t="str">
            <v>Non</v>
          </cell>
          <cell r="L38" t="str">
            <v>Non</v>
          </cell>
          <cell r="M38">
            <v>1196.9449999999999</v>
          </cell>
          <cell r="N38">
            <v>1.1000000000000001E-3</v>
          </cell>
          <cell r="O38">
            <v>2.9999999999999997E-4</v>
          </cell>
          <cell r="P38">
            <v>2.3400000000000001E-2</v>
          </cell>
          <cell r="Q38">
            <v>3.2800000000000003E-2</v>
          </cell>
          <cell r="R38">
            <v>0.1123</v>
          </cell>
          <cell r="S38">
            <v>0.12540000000000001</v>
          </cell>
          <cell r="T38">
            <v>0.25990000000000002</v>
          </cell>
          <cell r="U38" t="str">
            <v>N/A</v>
          </cell>
          <cell r="V38" t="str">
            <v>N/A</v>
          </cell>
          <cell r="W38">
            <v>44543</v>
          </cell>
          <cell r="X38" t="str">
            <v>LIBOR EUR 1 mois</v>
          </cell>
          <cell r="Y38">
            <v>0</v>
          </cell>
          <cell r="Z38" t="str">
            <v>N/A</v>
          </cell>
          <cell r="AA38" t="str">
            <v>Non</v>
          </cell>
          <cell r="AB38" t="str">
            <v>N/A</v>
          </cell>
          <cell r="AC38" t="str">
            <v>Non</v>
          </cell>
          <cell r="AD38" t="str">
            <v>Non</v>
          </cell>
          <cell r="AE38" t="str">
            <v>Non</v>
          </cell>
          <cell r="AF38">
            <v>0</v>
          </cell>
          <cell r="AG38">
            <v>1.1999999999999999E-3</v>
          </cell>
          <cell r="AH38">
            <v>9</v>
          </cell>
          <cell r="AI38">
            <v>29</v>
          </cell>
          <cell r="AJ38">
            <v>2.63E-2</v>
          </cell>
          <cell r="AK38">
            <v>8</v>
          </cell>
          <cell r="AL38">
            <v>29</v>
          </cell>
          <cell r="AM38">
            <v>1.8200000000000001E-2</v>
          </cell>
          <cell r="AN38">
            <v>3.9300000000000002E-2</v>
          </cell>
          <cell r="AO38">
            <v>9</v>
          </cell>
          <cell r="AP38">
            <v>29</v>
          </cell>
          <cell r="AQ38">
            <v>2.0199999999999999E-2</v>
          </cell>
          <cell r="AR38">
            <v>0.112</v>
          </cell>
          <cell r="AS38">
            <v>4</v>
          </cell>
          <cell r="AT38">
            <v>28</v>
          </cell>
          <cell r="AU38">
            <v>2.7400000000000001E-2</v>
          </cell>
          <cell r="AV38">
            <v>0.14419999999999999</v>
          </cell>
          <cell r="AW38">
            <v>1</v>
          </cell>
          <cell r="AX38">
            <v>28</v>
          </cell>
          <cell r="AY38">
            <v>2.9100000000000001E-2</v>
          </cell>
          <cell r="AZ38">
            <v>5.1246</v>
          </cell>
          <cell r="BA38">
            <v>3.8376000000000001</v>
          </cell>
          <cell r="BB38">
            <v>14.168900000000001</v>
          </cell>
          <cell r="BC38">
            <v>9.7000000000000003E-3</v>
          </cell>
          <cell r="BD38">
            <v>8.4099999999999994E-2</v>
          </cell>
          <cell r="BE38">
            <v>0.69020000000000004</v>
          </cell>
          <cell r="BF38">
            <v>0.6724</v>
          </cell>
          <cell r="BG38">
            <v>0.6351</v>
          </cell>
          <cell r="BH38">
            <v>0.41710000000000003</v>
          </cell>
          <cell r="BI38">
            <v>0.67549999999999999</v>
          </cell>
          <cell r="BJ38">
            <v>1.268</v>
          </cell>
          <cell r="BK38">
            <v>0.21440000000000001</v>
          </cell>
          <cell r="BL38">
            <v>7.9000000000000001E-2</v>
          </cell>
          <cell r="BM38">
            <v>2</v>
          </cell>
          <cell r="BN38">
            <v>26</v>
          </cell>
          <cell r="BO38">
            <v>7.5300000000000006E-2</v>
          </cell>
          <cell r="BP38">
            <v>1.1091</v>
          </cell>
          <cell r="BQ38">
            <v>1.244</v>
          </cell>
          <cell r="BR38">
            <v>1.4452</v>
          </cell>
          <cell r="BS38">
            <v>0.1638</v>
          </cell>
          <cell r="BT38">
            <v>5.5100000000000003E-2</v>
          </cell>
          <cell r="BU38">
            <v>1.1132</v>
          </cell>
          <cell r="BV38">
            <v>0.92510000000000003</v>
          </cell>
          <cell r="BW38">
            <v>1.2984</v>
          </cell>
          <cell r="BX38">
            <v>-2.8287</v>
          </cell>
          <cell r="BY38">
            <v>26.334900000000001</v>
          </cell>
          <cell r="BZ38">
            <v>1.2609999999999999</v>
          </cell>
          <cell r="CA38">
            <v>0.79300000000000004</v>
          </cell>
          <cell r="CB38" t="str">
            <v>N/A</v>
          </cell>
          <cell r="CC38">
            <v>2</v>
          </cell>
          <cell r="CD38">
            <v>20</v>
          </cell>
          <cell r="CE38" t="str">
            <v>N/A</v>
          </cell>
          <cell r="CF38" t="str">
            <v>N/A</v>
          </cell>
          <cell r="CG38" t="str">
            <v>N/A</v>
          </cell>
          <cell r="CH38" t="str">
            <v>N/A</v>
          </cell>
          <cell r="CI38" t="str">
            <v>N/A</v>
          </cell>
          <cell r="CJ38" t="str">
            <v>N/A</v>
          </cell>
          <cell r="CK38" t="str">
            <v>N/A</v>
          </cell>
          <cell r="CL38" t="str">
            <v>N/A</v>
          </cell>
          <cell r="CM38" t="str">
            <v>N/A</v>
          </cell>
          <cell r="CN38" t="str">
            <v>N/A</v>
          </cell>
          <cell r="CO38" t="str">
            <v>N/A</v>
          </cell>
          <cell r="CP38" t="str">
            <v>N/A</v>
          </cell>
          <cell r="CQ38" t="str">
            <v>N/A</v>
          </cell>
          <cell r="CR38" t="str">
            <v>N/A</v>
          </cell>
          <cell r="CS38" t="str">
            <v>N/A</v>
          </cell>
          <cell r="CT38" t="str">
            <v>N/A</v>
          </cell>
          <cell r="CU38" t="str">
            <v>N/A</v>
          </cell>
          <cell r="CV38" t="str">
            <v>N/A</v>
          </cell>
          <cell r="CW38" t="str">
            <v>N/A</v>
          </cell>
          <cell r="CX38" t="str">
            <v>N/A</v>
          </cell>
          <cell r="CY38" t="str">
            <v>N/A</v>
          </cell>
          <cell r="CZ38" t="str">
            <v>N/A</v>
          </cell>
          <cell r="DA38" t="str">
            <v>N/A</v>
          </cell>
          <cell r="DB38" t="str">
            <v>N/A</v>
          </cell>
          <cell r="DC38" t="str">
            <v>N/A</v>
          </cell>
          <cell r="DD38" t="str">
            <v>N/A</v>
          </cell>
          <cell r="DE38" t="str">
            <v>N/A</v>
          </cell>
          <cell r="DF38" t="str">
            <v>N/A</v>
          </cell>
          <cell r="DG38" t="str">
            <v>N/A</v>
          </cell>
          <cell r="DH38" t="str">
            <v>N/A</v>
          </cell>
          <cell r="DI38" t="str">
            <v>N/A</v>
          </cell>
          <cell r="DJ38" t="str">
            <v>N/A</v>
          </cell>
          <cell r="DK38" t="str">
            <v>N/A</v>
          </cell>
          <cell r="DL38" t="str">
            <v>N/A</v>
          </cell>
          <cell r="DM38" t="str">
            <v>N/A</v>
          </cell>
          <cell r="DN38" t="str">
            <v>N/A</v>
          </cell>
          <cell r="DO38" t="str">
            <v>N/A</v>
          </cell>
          <cell r="DP38" t="str">
            <v>N/A</v>
          </cell>
          <cell r="DQ38" t="str">
            <v>N/A</v>
          </cell>
          <cell r="DR38" t="str">
            <v>N/A</v>
          </cell>
          <cell r="DS38" t="str">
            <v>N/A</v>
          </cell>
          <cell r="DT38" t="str">
            <v>N/A</v>
          </cell>
          <cell r="DU38" t="str">
            <v>N/A</v>
          </cell>
          <cell r="DV38" t="str">
            <v>N/A</v>
          </cell>
          <cell r="DW38" t="str">
            <v>N/A</v>
          </cell>
          <cell r="DX38">
            <v>44530</v>
          </cell>
          <cell r="DY38" t="str">
            <v>N/A</v>
          </cell>
          <cell r="DZ38" t="str">
            <v>N/A</v>
          </cell>
          <cell r="EA38" t="str">
            <v>N/A</v>
          </cell>
          <cell r="EB38" t="str">
            <v>N/A</v>
          </cell>
          <cell r="EC38" t="str">
            <v>N/A</v>
          </cell>
          <cell r="ED38" t="str">
            <v>N/A</v>
          </cell>
          <cell r="EE38" t="str">
            <v>N/A</v>
          </cell>
          <cell r="EF38" t="str">
            <v>N/A</v>
          </cell>
          <cell r="EG38" t="str">
            <v>N/A</v>
          </cell>
          <cell r="EH38" t="str">
            <v>N/A</v>
          </cell>
          <cell r="EI38" t="str">
            <v>N/A</v>
          </cell>
          <cell r="EJ38" t="str">
            <v>N/A</v>
          </cell>
          <cell r="EK38" t="str">
            <v>N/A</v>
          </cell>
          <cell r="EL38" t="str">
            <v>N/A</v>
          </cell>
          <cell r="EM38" t="str">
            <v>N/A</v>
          </cell>
          <cell r="EN38" t="str">
            <v>N/A</v>
          </cell>
          <cell r="EO38" t="str">
            <v>N/A</v>
          </cell>
          <cell r="EP38" t="str">
            <v>N/A</v>
          </cell>
          <cell r="EQ38" t="str">
            <v>N/A</v>
          </cell>
          <cell r="ER38" t="str">
            <v>N/A</v>
          </cell>
          <cell r="ES38">
            <v>6.2100000000000002E-2</v>
          </cell>
          <cell r="ET38">
            <v>6.9699999999999998E-2</v>
          </cell>
        </row>
        <row r="39">
          <cell r="C39" t="str">
            <v>FR0007430806</v>
          </cell>
          <cell r="D39" t="str">
            <v>EUR</v>
          </cell>
          <cell r="E39" t="str">
            <v>HMG Finance</v>
          </cell>
          <cell r="F39" t="str">
            <v>Act. France Ptes/Moy Cap</v>
          </cell>
          <cell r="G39" t="str">
            <v>Actions francaises</v>
          </cell>
          <cell r="H39">
            <v>2</v>
          </cell>
          <cell r="I39">
            <v>30</v>
          </cell>
          <cell r="J39">
            <v>5</v>
          </cell>
          <cell r="K39" t="str">
            <v>Oui</v>
          </cell>
          <cell r="L39" t="str">
            <v>Non</v>
          </cell>
          <cell r="M39">
            <v>1851.4</v>
          </cell>
          <cell r="N39">
            <v>2.9999999999999997E-4</v>
          </cell>
          <cell r="O39">
            <v>-1.7100000000000001E-2</v>
          </cell>
          <cell r="P39">
            <v>-7.9000000000000008E-3</v>
          </cell>
          <cell r="Q39">
            <v>-3.8999999999999998E-3</v>
          </cell>
          <cell r="R39">
            <v>0.15570000000000001</v>
          </cell>
          <cell r="S39">
            <v>0.1971</v>
          </cell>
          <cell r="T39">
            <v>0.41860000000000003</v>
          </cell>
          <cell r="U39">
            <v>0.42170000000000002</v>
          </cell>
          <cell r="V39">
            <v>1.5774999999999999</v>
          </cell>
          <cell r="W39">
            <v>44543</v>
          </cell>
          <cell r="X39" t="str">
            <v>CAC Small NR (dividendes nets reinvestis)</v>
          </cell>
          <cell r="Y39">
            <v>0</v>
          </cell>
          <cell r="Z39" t="str">
            <v>N/A</v>
          </cell>
          <cell r="AA39" t="str">
            <v>Non</v>
          </cell>
          <cell r="AB39" t="str">
            <v>N/A</v>
          </cell>
          <cell r="AC39" t="str">
            <v>Non</v>
          </cell>
          <cell r="AD39" t="str">
            <v>Non</v>
          </cell>
          <cell r="AE39" t="str">
            <v>Non</v>
          </cell>
          <cell r="AF39">
            <v>0</v>
          </cell>
          <cell r="AG39">
            <v>-1.7399999999999999E-2</v>
          </cell>
          <cell r="AH39">
            <v>9</v>
          </cell>
          <cell r="AI39">
            <v>75</v>
          </cell>
          <cell r="AJ39">
            <v>-1.8700000000000001E-2</v>
          </cell>
          <cell r="AK39">
            <v>31</v>
          </cell>
          <cell r="AL39">
            <v>75</v>
          </cell>
          <cell r="AM39">
            <v>5.5399999999999998E-2</v>
          </cell>
          <cell r="AN39">
            <v>6.4999999999999997E-3</v>
          </cell>
          <cell r="AO39">
            <v>56</v>
          </cell>
          <cell r="AP39">
            <v>75</v>
          </cell>
          <cell r="AQ39">
            <v>7.1199999999999999E-2</v>
          </cell>
          <cell r="AR39">
            <v>0.1537</v>
          </cell>
          <cell r="AS39">
            <v>39</v>
          </cell>
          <cell r="AT39">
            <v>75</v>
          </cell>
          <cell r="AU39">
            <v>7.8200000000000006E-2</v>
          </cell>
          <cell r="AV39">
            <v>0.2278</v>
          </cell>
          <cell r="AW39">
            <v>34</v>
          </cell>
          <cell r="AX39">
            <v>75</v>
          </cell>
          <cell r="AY39">
            <v>8.1299999999999997E-2</v>
          </cell>
          <cell r="AZ39">
            <v>2.8620999999999999</v>
          </cell>
          <cell r="BA39">
            <v>0.61799999999999999</v>
          </cell>
          <cell r="BB39">
            <v>5.1924999999999999</v>
          </cell>
          <cell r="BC39">
            <v>4.58E-2</v>
          </cell>
          <cell r="BD39">
            <v>6.4899999999999999E-2</v>
          </cell>
          <cell r="BE39">
            <v>0.37459999999999999</v>
          </cell>
          <cell r="BF39">
            <v>0.3856</v>
          </cell>
          <cell r="BG39">
            <v>0.58099999999999996</v>
          </cell>
          <cell r="BH39">
            <v>-0.2104</v>
          </cell>
          <cell r="BI39">
            <v>8.5999999999999993E-2</v>
          </cell>
          <cell r="BJ39">
            <v>0.51090000000000002</v>
          </cell>
          <cell r="BK39">
            <v>8.9300000000000004E-2</v>
          </cell>
          <cell r="BL39">
            <v>0.10879999999999999</v>
          </cell>
          <cell r="BM39">
            <v>44</v>
          </cell>
          <cell r="BN39">
            <v>73</v>
          </cell>
          <cell r="BO39">
            <v>0.12670000000000001</v>
          </cell>
          <cell r="BP39">
            <v>0.89439999999999997</v>
          </cell>
          <cell r="BQ39">
            <v>0.27410000000000001</v>
          </cell>
          <cell r="BR39">
            <v>1.1678999999999999</v>
          </cell>
          <cell r="BS39">
            <v>0.25769999999999998</v>
          </cell>
          <cell r="BT39">
            <v>4.5100000000000001E-2</v>
          </cell>
          <cell r="BU39">
            <v>0.41610000000000003</v>
          </cell>
          <cell r="BV39">
            <v>0.29270000000000002</v>
          </cell>
          <cell r="BW39">
            <v>0.49780000000000002</v>
          </cell>
          <cell r="BX39">
            <v>-2.1520000000000001</v>
          </cell>
          <cell r="BY39">
            <v>12.4084</v>
          </cell>
          <cell r="BZ39">
            <v>0.46029999999999999</v>
          </cell>
          <cell r="CA39">
            <v>0.34289999999999998</v>
          </cell>
          <cell r="CB39">
            <v>7.7499999999999999E-2</v>
          </cell>
          <cell r="CC39">
            <v>34</v>
          </cell>
          <cell r="CD39">
            <v>67</v>
          </cell>
          <cell r="CE39">
            <v>0.1153</v>
          </cell>
          <cell r="CF39">
            <v>0.70840000000000003</v>
          </cell>
          <cell r="CG39">
            <v>0.17019999999999999</v>
          </cell>
          <cell r="CH39">
            <v>0.94140000000000001</v>
          </cell>
          <cell r="CI39">
            <v>0.31740000000000002</v>
          </cell>
          <cell r="CJ39">
            <v>2.3900000000000001E-2</v>
          </cell>
          <cell r="CK39">
            <v>0.4335</v>
          </cell>
          <cell r="CL39">
            <v>0.33450000000000002</v>
          </cell>
          <cell r="CM39">
            <v>0.49940000000000001</v>
          </cell>
          <cell r="CN39">
            <v>-1.7693000000000001</v>
          </cell>
          <cell r="CO39">
            <v>10.8826</v>
          </cell>
          <cell r="CP39">
            <v>0.46889999999999998</v>
          </cell>
          <cell r="CQ39">
            <v>0.38229999999999997</v>
          </cell>
          <cell r="CR39">
            <v>0.12590000000000001</v>
          </cell>
          <cell r="CS39">
            <v>6</v>
          </cell>
          <cell r="CT39">
            <v>53</v>
          </cell>
          <cell r="CU39">
            <v>0.10929999999999999</v>
          </cell>
          <cell r="CV39">
            <v>1.1791</v>
          </cell>
          <cell r="CW39">
            <v>0.3478</v>
          </cell>
          <cell r="CX39">
            <v>1.6519999999999999</v>
          </cell>
          <cell r="CY39">
            <v>0.31740000000000002</v>
          </cell>
          <cell r="CZ39">
            <v>4.5900000000000003E-2</v>
          </cell>
          <cell r="DA39">
            <v>0.432</v>
          </cell>
          <cell r="DB39">
            <v>0.33639999999999998</v>
          </cell>
          <cell r="DC39">
            <v>0.50980000000000003</v>
          </cell>
          <cell r="DD39">
            <v>-1.4973000000000001</v>
          </cell>
          <cell r="DE39">
            <v>9.1859999999999999</v>
          </cell>
          <cell r="DF39">
            <v>0.50990000000000002</v>
          </cell>
          <cell r="DG39">
            <v>0.3468</v>
          </cell>
          <cell r="DH39">
            <v>0.1431</v>
          </cell>
          <cell r="DI39">
            <v>7</v>
          </cell>
          <cell r="DJ39">
            <v>47</v>
          </cell>
          <cell r="DK39">
            <v>0.1051</v>
          </cell>
          <cell r="DL39">
            <v>1.381</v>
          </cell>
          <cell r="DM39">
            <v>8.72E-2</v>
          </cell>
          <cell r="DN39">
            <v>2.0015000000000001</v>
          </cell>
          <cell r="DO39">
            <v>0.31740000000000002</v>
          </cell>
          <cell r="DP39">
            <v>1.1599999999999999E-2</v>
          </cell>
          <cell r="DQ39">
            <v>0.4113</v>
          </cell>
          <cell r="DR39">
            <v>0.31419999999999998</v>
          </cell>
          <cell r="DS39">
            <v>0.49590000000000001</v>
          </cell>
          <cell r="DT39">
            <v>-1.3257000000000001</v>
          </cell>
          <cell r="DU39">
            <v>8.8056000000000001</v>
          </cell>
          <cell r="DV39">
            <v>0.4874</v>
          </cell>
          <cell r="DW39">
            <v>0.32769999999999999</v>
          </cell>
          <cell r="DX39">
            <v>44530</v>
          </cell>
          <cell r="DY39" t="str">
            <v>N/A</v>
          </cell>
          <cell r="DZ39">
            <v>9.3799999999999994E-2</v>
          </cell>
          <cell r="EA39">
            <v>-0.12590000000000001</v>
          </cell>
          <cell r="EB39">
            <v>-0.1084</v>
          </cell>
          <cell r="EC39">
            <v>0.2462</v>
          </cell>
          <cell r="ED39">
            <v>0.33500000000000002</v>
          </cell>
          <cell r="EE39">
            <v>0.19400000000000001</v>
          </cell>
          <cell r="EF39">
            <v>0.1031</v>
          </cell>
          <cell r="EG39">
            <v>5.6899999999999999E-2</v>
          </cell>
          <cell r="EH39">
            <v>-0.48730000000000001</v>
          </cell>
          <cell r="EI39">
            <v>0.23499999999999999</v>
          </cell>
          <cell r="EJ39">
            <v>0.2195</v>
          </cell>
          <cell r="EK39">
            <v>-0.12620000000000001</v>
          </cell>
          <cell r="EL39">
            <v>6.7000000000000004E-2</v>
          </cell>
          <cell r="EM39">
            <v>0.44779999999999998</v>
          </cell>
          <cell r="EN39">
            <v>0.13159999999999999</v>
          </cell>
          <cell r="EO39">
            <v>0.29299999999999998</v>
          </cell>
          <cell r="EP39">
            <v>0.24360000000000001</v>
          </cell>
          <cell r="EQ39">
            <v>0.18099999999999999</v>
          </cell>
          <cell r="ER39">
            <v>-0.18429999999999999</v>
          </cell>
          <cell r="ES39">
            <v>0.17430000000000001</v>
          </cell>
          <cell r="ET39">
            <v>5.4899999999999997E-2</v>
          </cell>
        </row>
        <row r="40">
          <cell r="C40" t="str">
            <v>LU0955861710</v>
          </cell>
          <cell r="D40" t="str">
            <v>EUR</v>
          </cell>
          <cell r="E40" t="str">
            <v>Invesco Management SA</v>
          </cell>
          <cell r="F40" t="str">
            <v>Alloc Flexible Monde</v>
          </cell>
          <cell r="G40" t="str">
            <v>N/A</v>
          </cell>
          <cell r="H40">
            <v>4</v>
          </cell>
          <cell r="I40">
            <v>48</v>
          </cell>
          <cell r="J40">
            <v>6</v>
          </cell>
          <cell r="K40" t="str">
            <v>Non</v>
          </cell>
          <cell r="L40" t="str">
            <v>Non</v>
          </cell>
          <cell r="M40">
            <v>14.85</v>
          </cell>
          <cell r="N40">
            <v>-2E-3</v>
          </cell>
          <cell r="O40">
            <v>-2.5600000000000001E-2</v>
          </cell>
          <cell r="P40">
            <v>-1.8499999999999999E-2</v>
          </cell>
          <cell r="Q40">
            <v>-2E-3</v>
          </cell>
          <cell r="R40">
            <v>8.2400000000000001E-2</v>
          </cell>
          <cell r="S40">
            <v>0.1041</v>
          </cell>
          <cell r="T40">
            <v>0.27139999999999997</v>
          </cell>
          <cell r="U40">
            <v>0.28460000000000002</v>
          </cell>
          <cell r="V40">
            <v>0.46739999999999998</v>
          </cell>
          <cell r="W40">
            <v>44544</v>
          </cell>
          <cell r="X40" t="str">
            <v>50% FTSE German Government Bond 10 Years+ Index (TR) 25% MSCI World Index EUR-Hedged (NTR) 25% S&amp;P Goldman Sachs Commodity Index EUR-Hedged (TR)</v>
          </cell>
          <cell r="Y40">
            <v>0</v>
          </cell>
          <cell r="Z40" t="str">
            <v>N/A</v>
          </cell>
          <cell r="AA40" t="str">
            <v>Non</v>
          </cell>
          <cell r="AB40" t="str">
            <v>N/A</v>
          </cell>
          <cell r="AC40" t="str">
            <v>Non</v>
          </cell>
          <cell r="AD40" t="str">
            <v>Non</v>
          </cell>
          <cell r="AE40" t="str">
            <v>Non</v>
          </cell>
          <cell r="AF40">
            <v>0</v>
          </cell>
          <cell r="AG40">
            <v>-1.5299999999999999E-2</v>
          </cell>
          <cell r="AH40">
            <v>988</v>
          </cell>
          <cell r="AI40">
            <v>1272</v>
          </cell>
          <cell r="AJ40">
            <v>-1.7899999999999999E-2</v>
          </cell>
          <cell r="AK40">
            <v>1129</v>
          </cell>
          <cell r="AL40">
            <v>1260</v>
          </cell>
          <cell r="AM40">
            <v>6.6000000000000003E-2</v>
          </cell>
          <cell r="AN40">
            <v>8.8999999999999999E-3</v>
          </cell>
          <cell r="AO40">
            <v>925</v>
          </cell>
          <cell r="AP40">
            <v>1241</v>
          </cell>
          <cell r="AQ40">
            <v>7.2499999999999995E-2</v>
          </cell>
          <cell r="AR40">
            <v>7.8E-2</v>
          </cell>
          <cell r="AS40">
            <v>652</v>
          </cell>
          <cell r="AT40">
            <v>1197</v>
          </cell>
          <cell r="AU40">
            <v>7.4800000000000005E-2</v>
          </cell>
          <cell r="AV40">
            <v>0.1104</v>
          </cell>
          <cell r="AW40">
            <v>530</v>
          </cell>
          <cell r="AX40">
            <v>1192</v>
          </cell>
          <cell r="AY40">
            <v>7.3300000000000004E-2</v>
          </cell>
          <cell r="AZ40">
            <v>1.5721000000000001</v>
          </cell>
          <cell r="BA40">
            <v>-0.498</v>
          </cell>
          <cell r="BB40">
            <v>2.5756000000000001</v>
          </cell>
          <cell r="BC40">
            <v>3.6200000000000003E-2</v>
          </cell>
          <cell r="BD40">
            <v>-3.7199999999999997E-2</v>
          </cell>
          <cell r="BE40">
            <v>0.47349999999999998</v>
          </cell>
          <cell r="BF40">
            <v>0.34310000000000002</v>
          </cell>
          <cell r="BG40">
            <v>1.1591</v>
          </cell>
          <cell r="BH40">
            <v>-0.37040000000000001</v>
          </cell>
          <cell r="BI40">
            <v>-0.69159999999999999</v>
          </cell>
          <cell r="BJ40">
            <v>0.60819999999999996</v>
          </cell>
          <cell r="BK40">
            <v>0.23039999999999999</v>
          </cell>
          <cell r="BL40">
            <v>8.1600000000000006E-2</v>
          </cell>
          <cell r="BM40">
            <v>358</v>
          </cell>
          <cell r="BN40">
            <v>917</v>
          </cell>
          <cell r="BO40">
            <v>0.1016</v>
          </cell>
          <cell r="BP40">
            <v>0.84689999999999999</v>
          </cell>
          <cell r="BQ40">
            <v>-0.38729999999999998</v>
          </cell>
          <cell r="BR40">
            <v>1.1160000000000001</v>
          </cell>
          <cell r="BS40">
            <v>0.21340000000000001</v>
          </cell>
          <cell r="BT40">
            <v>-2.86E-2</v>
          </cell>
          <cell r="BU40">
            <v>0.77149999999999996</v>
          </cell>
          <cell r="BV40">
            <v>0.61560000000000004</v>
          </cell>
          <cell r="BW40">
            <v>1.0827</v>
          </cell>
          <cell r="BX40">
            <v>-1.8412999999999999</v>
          </cell>
          <cell r="BY40">
            <v>9.7403999999999993</v>
          </cell>
          <cell r="BZ40">
            <v>0.67059999999999997</v>
          </cell>
          <cell r="CA40">
            <v>0.58379999999999999</v>
          </cell>
          <cell r="CB40">
            <v>5.3100000000000001E-2</v>
          </cell>
          <cell r="CC40">
            <v>338</v>
          </cell>
          <cell r="CD40">
            <v>708</v>
          </cell>
          <cell r="CE40">
            <v>8.8800000000000004E-2</v>
          </cell>
          <cell r="CF40">
            <v>0.64429999999999998</v>
          </cell>
          <cell r="CG40">
            <v>-0.34799999999999998</v>
          </cell>
          <cell r="CH40">
            <v>0.84670000000000001</v>
          </cell>
          <cell r="CI40">
            <v>0.21340000000000001</v>
          </cell>
          <cell r="CJ40">
            <v>-2.4500000000000001E-2</v>
          </cell>
          <cell r="CK40">
            <v>0.70989999999999998</v>
          </cell>
          <cell r="CL40">
            <v>0.5766</v>
          </cell>
          <cell r="CM40">
            <v>1.0006999999999999</v>
          </cell>
          <cell r="CN40">
            <v>-1.7486999999999999</v>
          </cell>
          <cell r="CO40">
            <v>10.3002</v>
          </cell>
          <cell r="CP40">
            <v>0.61719999999999997</v>
          </cell>
          <cell r="CQ40">
            <v>0.55130000000000001</v>
          </cell>
          <cell r="CR40">
            <v>4.58E-2</v>
          </cell>
          <cell r="CS40">
            <v>300</v>
          </cell>
          <cell r="CT40">
            <v>496</v>
          </cell>
          <cell r="CU40">
            <v>8.1600000000000006E-2</v>
          </cell>
          <cell r="CV40">
            <v>0.59689999999999999</v>
          </cell>
          <cell r="CW40">
            <v>-0.57569999999999999</v>
          </cell>
          <cell r="CX40">
            <v>0.81699999999999995</v>
          </cell>
          <cell r="CY40">
            <v>0.21340000000000001</v>
          </cell>
          <cell r="CZ40">
            <v>-4.3799999999999999E-2</v>
          </cell>
          <cell r="DA40">
            <v>0.55700000000000005</v>
          </cell>
          <cell r="DB40">
            <v>0.44130000000000003</v>
          </cell>
          <cell r="DC40">
            <v>0.80249999999999999</v>
          </cell>
          <cell r="DD40">
            <v>-1.3415999999999999</v>
          </cell>
          <cell r="DE40">
            <v>9.1372</v>
          </cell>
          <cell r="DF40">
            <v>0.50390000000000001</v>
          </cell>
          <cell r="DG40">
            <v>0.46820000000000001</v>
          </cell>
          <cell r="DH40" t="str">
            <v>N/A</v>
          </cell>
          <cell r="DI40">
            <v>285</v>
          </cell>
          <cell r="DJ40">
            <v>385</v>
          </cell>
          <cell r="DK40" t="str">
            <v>N/A</v>
          </cell>
          <cell r="DL40" t="str">
            <v>N/A</v>
          </cell>
          <cell r="DM40" t="str">
            <v>N/A</v>
          </cell>
          <cell r="DN40" t="str">
            <v>N/A</v>
          </cell>
          <cell r="DO40" t="str">
            <v>N/A</v>
          </cell>
          <cell r="DP40" t="str">
            <v>N/A</v>
          </cell>
          <cell r="DQ40" t="str">
            <v>N/A</v>
          </cell>
          <cell r="DR40" t="str">
            <v>N/A</v>
          </cell>
          <cell r="DS40" t="str">
            <v>N/A</v>
          </cell>
          <cell r="DT40" t="str">
            <v>N/A</v>
          </cell>
          <cell r="DU40" t="str">
            <v>N/A</v>
          </cell>
          <cell r="DV40" t="str">
            <v>N/A</v>
          </cell>
          <cell r="DW40" t="str">
            <v>N/A</v>
          </cell>
          <cell r="DX40">
            <v>44530</v>
          </cell>
          <cell r="DY40" t="str">
            <v>N/A</v>
          </cell>
          <cell r="DZ40" t="str">
            <v>N/A</v>
          </cell>
          <cell r="EA40" t="str">
            <v>N/A</v>
          </cell>
          <cell r="EB40" t="str">
            <v>N/A</v>
          </cell>
          <cell r="EC40" t="str">
            <v>N/A</v>
          </cell>
          <cell r="ED40" t="str">
            <v>N/A</v>
          </cell>
          <cell r="EE40" t="str">
            <v>N/A</v>
          </cell>
          <cell r="EF40" t="str">
            <v>N/A</v>
          </cell>
          <cell r="EG40" t="str">
            <v>N/A</v>
          </cell>
          <cell r="EH40" t="str">
            <v>N/A</v>
          </cell>
          <cell r="EI40" t="str">
            <v>N/A</v>
          </cell>
          <cell r="EJ40" t="str">
            <v>N/A</v>
          </cell>
          <cell r="EK40" t="str">
            <v>N/A</v>
          </cell>
          <cell r="EL40" t="str">
            <v>N/A</v>
          </cell>
          <cell r="EM40" t="str">
            <v>N/A</v>
          </cell>
          <cell r="EN40">
            <v>6.6199999999999995E-2</v>
          </cell>
          <cell r="EO40">
            <v>-4.5699999999999998E-2</v>
          </cell>
          <cell r="EP40">
            <v>0.1062</v>
          </cell>
          <cell r="EQ40">
            <v>8.3000000000000004E-2</v>
          </cell>
          <cell r="ER40">
            <v>-8.2299999999999998E-2</v>
          </cell>
          <cell r="ES40">
            <v>0.1166</v>
          </cell>
          <cell r="ET40">
            <v>6.9400000000000003E-2</v>
          </cell>
        </row>
        <row r="41">
          <cell r="C41" t="str">
            <v>LU1240329547</v>
          </cell>
          <cell r="D41" t="str">
            <v>EUR</v>
          </cell>
          <cell r="E41" t="str">
            <v>Invesco Management SA</v>
          </cell>
          <cell r="F41" t="str">
            <v>Act. Zone Euro</v>
          </cell>
          <cell r="G41" t="str">
            <v>N/A</v>
          </cell>
          <cell r="H41">
            <v>1</v>
          </cell>
          <cell r="I41">
            <v>35</v>
          </cell>
          <cell r="J41">
            <v>6</v>
          </cell>
          <cell r="K41" t="str">
            <v>Oui</v>
          </cell>
          <cell r="L41" t="str">
            <v>Non</v>
          </cell>
          <cell r="M41">
            <v>14.15</v>
          </cell>
          <cell r="N41">
            <v>-9.1000000000000004E-3</v>
          </cell>
          <cell r="O41">
            <v>-4.2599999999999999E-2</v>
          </cell>
          <cell r="P41">
            <v>0.01</v>
          </cell>
          <cell r="Q41">
            <v>1.5800000000000002E-2</v>
          </cell>
          <cell r="R41">
            <v>0.20430000000000001</v>
          </cell>
          <cell r="S41">
            <v>0.2094</v>
          </cell>
          <cell r="T41">
            <v>0.3175</v>
          </cell>
          <cell r="U41">
            <v>0.31630000000000003</v>
          </cell>
          <cell r="V41" t="str">
            <v>N/A</v>
          </cell>
          <cell r="W41">
            <v>44544</v>
          </cell>
          <cell r="X41" t="str">
            <v>MSCI EMU Index-NR (EUR)</v>
          </cell>
          <cell r="Y41">
            <v>0</v>
          </cell>
          <cell r="Z41" t="str">
            <v>N/A</v>
          </cell>
          <cell r="AA41" t="str">
            <v>Non</v>
          </cell>
          <cell r="AB41" t="str">
            <v>N/A</v>
          </cell>
          <cell r="AC41" t="str">
            <v>Non</v>
          </cell>
          <cell r="AD41" t="str">
            <v>Non</v>
          </cell>
          <cell r="AE41" t="str">
            <v>Non</v>
          </cell>
          <cell r="AF41">
            <v>0</v>
          </cell>
          <cell r="AG41">
            <v>-5.5800000000000002E-2</v>
          </cell>
          <cell r="AH41">
            <v>390</v>
          </cell>
          <cell r="AI41">
            <v>410</v>
          </cell>
          <cell r="AJ41">
            <v>-2.8299999999999999E-2</v>
          </cell>
          <cell r="AK41">
            <v>301</v>
          </cell>
          <cell r="AL41">
            <v>408</v>
          </cell>
          <cell r="AM41">
            <v>0.10440000000000001</v>
          </cell>
          <cell r="AN41">
            <v>-9.4000000000000004E-3</v>
          </cell>
          <cell r="AO41">
            <v>361</v>
          </cell>
          <cell r="AP41">
            <v>404</v>
          </cell>
          <cell r="AQ41">
            <v>9.5299999999999996E-2</v>
          </cell>
          <cell r="AR41">
            <v>0.1668</v>
          </cell>
          <cell r="AS41">
            <v>250</v>
          </cell>
          <cell r="AT41">
            <v>398</v>
          </cell>
          <cell r="AU41">
            <v>0.1067</v>
          </cell>
          <cell r="AV41">
            <v>0.17380000000000001</v>
          </cell>
          <cell r="AW41">
            <v>298</v>
          </cell>
          <cell r="AX41">
            <v>395</v>
          </cell>
          <cell r="AY41">
            <v>0.1072</v>
          </cell>
          <cell r="AZ41">
            <v>1.6668000000000001</v>
          </cell>
          <cell r="BA41">
            <v>-4.9799999999999997E-2</v>
          </cell>
          <cell r="BB41">
            <v>2.9401999999999999</v>
          </cell>
          <cell r="BC41">
            <v>7.2400000000000006E-2</v>
          </cell>
          <cell r="BD41">
            <v>-3.8E-3</v>
          </cell>
          <cell r="BE41">
            <v>0.67120000000000002</v>
          </cell>
          <cell r="BF41">
            <v>0.74299999999999999</v>
          </cell>
          <cell r="BG41">
            <v>0.56120000000000003</v>
          </cell>
          <cell r="BH41">
            <v>0.1643</v>
          </cell>
          <cell r="BI41">
            <v>0.1055</v>
          </cell>
          <cell r="BJ41">
            <v>0.76800000000000002</v>
          </cell>
          <cell r="BK41">
            <v>0.56589999999999996</v>
          </cell>
          <cell r="BL41">
            <v>6.6900000000000001E-2</v>
          </cell>
          <cell r="BM41">
            <v>328</v>
          </cell>
          <cell r="BN41">
            <v>368</v>
          </cell>
          <cell r="BO41">
            <v>0.2233</v>
          </cell>
          <cell r="BP41">
            <v>0.3196</v>
          </cell>
          <cell r="BQ41">
            <v>-0.41410000000000002</v>
          </cell>
          <cell r="BR41">
            <v>0.4365</v>
          </cell>
          <cell r="BS41">
            <v>0.41649999999999998</v>
          </cell>
          <cell r="BT41">
            <v>-3.8899999999999997E-2</v>
          </cell>
          <cell r="BU41">
            <v>0.8911</v>
          </cell>
          <cell r="BV41">
            <v>0.89059999999999995</v>
          </cell>
          <cell r="BW41">
            <v>0.83120000000000005</v>
          </cell>
          <cell r="BX41">
            <v>-0.97799999999999998</v>
          </cell>
          <cell r="BY41">
            <v>5.5705999999999998</v>
          </cell>
          <cell r="BZ41">
            <v>0.91700000000000004</v>
          </cell>
          <cell r="CA41">
            <v>0.9708</v>
          </cell>
          <cell r="CB41">
            <v>6.3700000000000007E-2</v>
          </cell>
          <cell r="CC41">
            <v>284</v>
          </cell>
          <cell r="CD41">
            <v>338</v>
          </cell>
          <cell r="CE41">
            <v>0.19</v>
          </cell>
          <cell r="CF41">
            <v>0.35680000000000001</v>
          </cell>
          <cell r="CG41">
            <v>-0.26690000000000003</v>
          </cell>
          <cell r="CH41">
            <v>0.499</v>
          </cell>
          <cell r="CI41">
            <v>0.42109999999999997</v>
          </cell>
          <cell r="CJ41">
            <v>-2.1899999999999999E-2</v>
          </cell>
          <cell r="CK41">
            <v>0.88949999999999996</v>
          </cell>
          <cell r="CL41">
            <v>0.92179999999999995</v>
          </cell>
          <cell r="CM41">
            <v>0.83679999999999999</v>
          </cell>
          <cell r="CN41">
            <v>-0.88729999999999998</v>
          </cell>
          <cell r="CO41">
            <v>7.0110000000000001</v>
          </cell>
          <cell r="CP41">
            <v>0.90280000000000005</v>
          </cell>
          <cell r="CQ41">
            <v>0.92859999999999998</v>
          </cell>
          <cell r="CR41" t="str">
            <v>N/A</v>
          </cell>
          <cell r="CS41">
            <v>197</v>
          </cell>
          <cell r="CT41">
            <v>284</v>
          </cell>
          <cell r="CU41" t="str">
            <v>N/A</v>
          </cell>
          <cell r="CV41" t="str">
            <v>N/A</v>
          </cell>
          <cell r="CW41" t="str">
            <v>N/A</v>
          </cell>
          <cell r="CX41" t="str">
            <v>N/A</v>
          </cell>
          <cell r="CY41" t="str">
            <v>N/A</v>
          </cell>
          <cell r="CZ41" t="str">
            <v>N/A</v>
          </cell>
          <cell r="DA41" t="str">
            <v>N/A</v>
          </cell>
          <cell r="DB41" t="str">
            <v>N/A</v>
          </cell>
          <cell r="DC41" t="str">
            <v>N/A</v>
          </cell>
          <cell r="DD41" t="str">
            <v>N/A</v>
          </cell>
          <cell r="DE41" t="str">
            <v>N/A</v>
          </cell>
          <cell r="DF41" t="str">
            <v>N/A</v>
          </cell>
          <cell r="DG41" t="str">
            <v>N/A</v>
          </cell>
          <cell r="DH41" t="str">
            <v>N/A</v>
          </cell>
          <cell r="DI41">
            <v>83</v>
          </cell>
          <cell r="DJ41">
            <v>257</v>
          </cell>
          <cell r="DK41" t="str">
            <v>N/A</v>
          </cell>
          <cell r="DL41" t="str">
            <v>N/A</v>
          </cell>
          <cell r="DM41" t="str">
            <v>N/A</v>
          </cell>
          <cell r="DN41" t="str">
            <v>N/A</v>
          </cell>
          <cell r="DO41" t="str">
            <v>N/A</v>
          </cell>
          <cell r="DP41" t="str">
            <v>N/A</v>
          </cell>
          <cell r="DQ41" t="str">
            <v>N/A</v>
          </cell>
          <cell r="DR41" t="str">
            <v>N/A</v>
          </cell>
          <cell r="DS41" t="str">
            <v>N/A</v>
          </cell>
          <cell r="DT41" t="str">
            <v>N/A</v>
          </cell>
          <cell r="DU41" t="str">
            <v>N/A</v>
          </cell>
          <cell r="DV41" t="str">
            <v>N/A</v>
          </cell>
          <cell r="DW41" t="str">
            <v>N/A</v>
          </cell>
          <cell r="DX41">
            <v>44530</v>
          </cell>
          <cell r="DY41" t="str">
            <v>N/A</v>
          </cell>
          <cell r="DZ41" t="str">
            <v>N/A</v>
          </cell>
          <cell r="EA41" t="str">
            <v>N/A</v>
          </cell>
          <cell r="EB41" t="str">
            <v>N/A</v>
          </cell>
          <cell r="EC41" t="str">
            <v>N/A</v>
          </cell>
          <cell r="ED41" t="str">
            <v>N/A</v>
          </cell>
          <cell r="EE41" t="str">
            <v>N/A</v>
          </cell>
          <cell r="EF41" t="str">
            <v>N/A</v>
          </cell>
          <cell r="EG41" t="str">
            <v>N/A</v>
          </cell>
          <cell r="EH41" t="str">
            <v>N/A</v>
          </cell>
          <cell r="EI41" t="str">
            <v>N/A</v>
          </cell>
          <cell r="EJ41" t="str">
            <v>N/A</v>
          </cell>
          <cell r="EK41" t="str">
            <v>N/A</v>
          </cell>
          <cell r="EL41" t="str">
            <v>N/A</v>
          </cell>
          <cell r="EM41" t="str">
            <v>N/A</v>
          </cell>
          <cell r="EN41" t="str">
            <v>N/A</v>
          </cell>
          <cell r="EO41" t="str">
            <v>N/A</v>
          </cell>
          <cell r="EP41">
            <v>7.4999999999999997E-2</v>
          </cell>
          <cell r="EQ41">
            <v>0.1019</v>
          </cell>
          <cell r="ER41">
            <v>-0.13170000000000001</v>
          </cell>
          <cell r="ES41">
            <v>0.19289999999999999</v>
          </cell>
          <cell r="ET41">
            <v>-5.4699999999999999E-2</v>
          </cell>
        </row>
        <row r="42">
          <cell r="C42" t="str">
            <v>LU1846391578</v>
          </cell>
          <cell r="D42" t="str">
            <v>EUR</v>
          </cell>
          <cell r="E42" t="str">
            <v>IVO Capital Partners</v>
          </cell>
          <cell r="F42" t="str">
            <v>Oblig. Monde Secteur Prive</v>
          </cell>
          <cell r="G42" t="str">
            <v>N/A</v>
          </cell>
          <cell r="H42">
            <v>3</v>
          </cell>
          <cell r="I42">
            <v>67</v>
          </cell>
          <cell r="J42">
            <v>5</v>
          </cell>
          <cell r="K42" t="str">
            <v>Non</v>
          </cell>
          <cell r="L42" t="str">
            <v>Non</v>
          </cell>
          <cell r="M42">
            <v>113.3</v>
          </cell>
          <cell r="N42">
            <v>7.6E-3</v>
          </cell>
          <cell r="O42">
            <v>-6.8999999999999999E-3</v>
          </cell>
          <cell r="P42">
            <v>-1.5599999999999999E-2</v>
          </cell>
          <cell r="Q42">
            <v>6.1999999999999998E-3</v>
          </cell>
          <cell r="R42">
            <v>8.8499999999999995E-2</v>
          </cell>
          <cell r="S42">
            <v>0.12939999999999999</v>
          </cell>
          <cell r="T42">
            <v>0.13900000000000001</v>
          </cell>
          <cell r="U42" t="str">
            <v>N/A</v>
          </cell>
          <cell r="V42" t="str">
            <v>N/A</v>
          </cell>
          <cell r="W42">
            <v>44540</v>
          </cell>
          <cell r="X42" t="str">
            <v>EURIBOR 3 mois</v>
          </cell>
          <cell r="Y42">
            <v>0</v>
          </cell>
          <cell r="Z42" t="str">
            <v>N/A</v>
          </cell>
          <cell r="AA42" t="str">
            <v>Oui</v>
          </cell>
          <cell r="AB42" t="str">
            <v>N/A</v>
          </cell>
          <cell r="AC42" t="str">
            <v>Oui</v>
          </cell>
          <cell r="AD42" t="str">
            <v>Oui</v>
          </cell>
          <cell r="AE42" t="str">
            <v>Oui</v>
          </cell>
          <cell r="AF42">
            <v>2</v>
          </cell>
          <cell r="AG42">
            <v>-1.5800000000000002E-2</v>
          </cell>
          <cell r="AH42">
            <v>121</v>
          </cell>
          <cell r="AI42">
            <v>122</v>
          </cell>
          <cell r="AJ42">
            <v>-1.9300000000000001E-2</v>
          </cell>
          <cell r="AK42">
            <v>112</v>
          </cell>
          <cell r="AL42">
            <v>122</v>
          </cell>
          <cell r="AM42">
            <v>2.7199999999999998E-2</v>
          </cell>
          <cell r="AN42">
            <v>6.8999999999999999E-3</v>
          </cell>
          <cell r="AO42">
            <v>81</v>
          </cell>
          <cell r="AP42">
            <v>121</v>
          </cell>
          <cell r="AQ42">
            <v>2.5499999999999998E-2</v>
          </cell>
          <cell r="AR42">
            <v>8.1699999999999995E-2</v>
          </cell>
          <cell r="AS42">
            <v>23</v>
          </cell>
          <cell r="AT42">
            <v>115</v>
          </cell>
          <cell r="AU42">
            <v>2.9700000000000001E-2</v>
          </cell>
          <cell r="AV42">
            <v>0.14580000000000001</v>
          </cell>
          <cell r="AW42">
            <v>1</v>
          </cell>
          <cell r="AX42">
            <v>114</v>
          </cell>
          <cell r="AY42">
            <v>3.9800000000000002E-2</v>
          </cell>
          <cell r="AZ42">
            <v>3.7867999999999999</v>
          </cell>
          <cell r="BA42">
            <v>1.4926999999999999</v>
          </cell>
          <cell r="BB42">
            <v>10.4605</v>
          </cell>
          <cell r="BC42">
            <v>2.46E-2</v>
          </cell>
          <cell r="BD42">
            <v>0.1041</v>
          </cell>
          <cell r="BE42">
            <v>-0.2014</v>
          </cell>
          <cell r="BF42">
            <v>-8.2299999999999998E-2</v>
          </cell>
          <cell r="BG42">
            <v>-0.71870000000000001</v>
          </cell>
          <cell r="BH42">
            <v>1.1225000000000001</v>
          </cell>
          <cell r="BI42">
            <v>3.1006</v>
          </cell>
          <cell r="BJ42">
            <v>0.28399999999999997</v>
          </cell>
          <cell r="BK42">
            <v>-0.69930000000000003</v>
          </cell>
          <cell r="BL42">
            <v>4.0800000000000003E-2</v>
          </cell>
          <cell r="BM42">
            <v>54</v>
          </cell>
          <cell r="BN42">
            <v>83</v>
          </cell>
          <cell r="BO42">
            <v>0.14199999999999999</v>
          </cell>
          <cell r="BP42">
            <v>0.31919999999999998</v>
          </cell>
          <cell r="BQ42">
            <v>-0.20349999999999999</v>
          </cell>
          <cell r="BR42">
            <v>0.35849999999999999</v>
          </cell>
          <cell r="BS42">
            <v>0.31979999999999997</v>
          </cell>
          <cell r="BT42">
            <v>-2.5499999999999998E-2</v>
          </cell>
          <cell r="BU42">
            <v>1.016</v>
          </cell>
          <cell r="BV42">
            <v>-0.21240000000000001</v>
          </cell>
          <cell r="BW42">
            <v>2.7723</v>
          </cell>
          <cell r="BX42">
            <v>-6.0094000000000003</v>
          </cell>
          <cell r="BY42">
            <v>53.557099999999998</v>
          </cell>
          <cell r="BZ42">
            <v>0.35930000000000001</v>
          </cell>
          <cell r="CA42">
            <v>0.16159999999999999</v>
          </cell>
          <cell r="CB42" t="str">
            <v>N/A</v>
          </cell>
          <cell r="CC42">
            <v>5</v>
          </cell>
          <cell r="CD42">
            <v>64</v>
          </cell>
          <cell r="CE42" t="str">
            <v>N/A</v>
          </cell>
          <cell r="CF42" t="str">
            <v>N/A</v>
          </cell>
          <cell r="CG42" t="str">
            <v>N/A</v>
          </cell>
          <cell r="CH42" t="str">
            <v>N/A</v>
          </cell>
          <cell r="CI42" t="str">
            <v>N/A</v>
          </cell>
          <cell r="CJ42" t="str">
            <v>N/A</v>
          </cell>
          <cell r="CK42" t="str">
            <v>N/A</v>
          </cell>
          <cell r="CL42" t="str">
            <v>N/A</v>
          </cell>
          <cell r="CM42" t="str">
            <v>N/A</v>
          </cell>
          <cell r="CN42" t="str">
            <v>N/A</v>
          </cell>
          <cell r="CO42" t="str">
            <v>N/A</v>
          </cell>
          <cell r="CP42" t="str">
            <v>N/A</v>
          </cell>
          <cell r="CQ42" t="str">
            <v>N/A</v>
          </cell>
          <cell r="CR42" t="str">
            <v>N/A</v>
          </cell>
          <cell r="CS42" t="str">
            <v>N/A</v>
          </cell>
          <cell r="CT42" t="str">
            <v>N/A</v>
          </cell>
          <cell r="CU42" t="str">
            <v>N/A</v>
          </cell>
          <cell r="CV42" t="str">
            <v>N/A</v>
          </cell>
          <cell r="CW42" t="str">
            <v>N/A</v>
          </cell>
          <cell r="CX42" t="str">
            <v>N/A</v>
          </cell>
          <cell r="CY42" t="str">
            <v>N/A</v>
          </cell>
          <cell r="CZ42" t="str">
            <v>N/A</v>
          </cell>
          <cell r="DA42" t="str">
            <v>N/A</v>
          </cell>
          <cell r="DB42" t="str">
            <v>N/A</v>
          </cell>
          <cell r="DC42" t="str">
            <v>N/A</v>
          </cell>
          <cell r="DD42" t="str">
            <v>N/A</v>
          </cell>
          <cell r="DE42" t="str">
            <v>N/A</v>
          </cell>
          <cell r="DF42" t="str">
            <v>N/A</v>
          </cell>
          <cell r="DG42" t="str">
            <v>N/A</v>
          </cell>
          <cell r="DH42" t="str">
            <v>N/A</v>
          </cell>
          <cell r="DI42" t="str">
            <v>N/A</v>
          </cell>
          <cell r="DJ42" t="str">
            <v>N/A</v>
          </cell>
          <cell r="DK42" t="str">
            <v>N/A</v>
          </cell>
          <cell r="DL42" t="str">
            <v>N/A</v>
          </cell>
          <cell r="DM42" t="str">
            <v>N/A</v>
          </cell>
          <cell r="DN42" t="str">
            <v>N/A</v>
          </cell>
          <cell r="DO42" t="str">
            <v>N/A</v>
          </cell>
          <cell r="DP42" t="str">
            <v>N/A</v>
          </cell>
          <cell r="DQ42" t="str">
            <v>N/A</v>
          </cell>
          <cell r="DR42" t="str">
            <v>N/A</v>
          </cell>
          <cell r="DS42" t="str">
            <v>N/A</v>
          </cell>
          <cell r="DT42" t="str">
            <v>N/A</v>
          </cell>
          <cell r="DU42" t="str">
            <v>N/A</v>
          </cell>
          <cell r="DV42" t="str">
            <v>N/A</v>
          </cell>
          <cell r="DW42" t="str">
            <v>N/A</v>
          </cell>
          <cell r="DX42">
            <v>44530</v>
          </cell>
          <cell r="DY42" t="str">
            <v>N/A</v>
          </cell>
          <cell r="DZ42" t="str">
            <v>N/A</v>
          </cell>
          <cell r="EA42" t="str">
            <v>N/A</v>
          </cell>
          <cell r="EB42" t="str">
            <v>N/A</v>
          </cell>
          <cell r="EC42" t="str">
            <v>N/A</v>
          </cell>
          <cell r="ED42" t="str">
            <v>N/A</v>
          </cell>
          <cell r="EE42" t="str">
            <v>N/A</v>
          </cell>
          <cell r="EF42" t="str">
            <v>N/A</v>
          </cell>
          <cell r="EG42" t="str">
            <v>N/A</v>
          </cell>
          <cell r="EH42" t="str">
            <v>N/A</v>
          </cell>
          <cell r="EI42" t="str">
            <v>N/A</v>
          </cell>
          <cell r="EJ42" t="str">
            <v>N/A</v>
          </cell>
          <cell r="EK42" t="str">
            <v>N/A</v>
          </cell>
          <cell r="EL42" t="str">
            <v>N/A</v>
          </cell>
          <cell r="EM42" t="str">
            <v>N/A</v>
          </cell>
          <cell r="EN42" t="str">
            <v>N/A</v>
          </cell>
          <cell r="EO42" t="str">
            <v>N/A</v>
          </cell>
          <cell r="EP42" t="str">
            <v>N/A</v>
          </cell>
          <cell r="EQ42" t="str">
            <v>N/A</v>
          </cell>
          <cell r="ER42" t="str">
            <v>N/A</v>
          </cell>
          <cell r="ES42">
            <v>7.6799999999999993E-2</v>
          </cell>
          <cell r="ET42">
            <v>-1.5800000000000002E-2</v>
          </cell>
        </row>
        <row r="43">
          <cell r="C43" t="str">
            <v>LU0474315818</v>
          </cell>
          <cell r="D43" t="str">
            <v>EUR</v>
          </cell>
          <cell r="E43" t="str">
            <v>JPMorgan Asset Management (Europe)</v>
          </cell>
          <cell r="F43" t="str">
            <v>Act. Pays Emerg. Monde</v>
          </cell>
          <cell r="G43" t="str">
            <v>N/A</v>
          </cell>
          <cell r="H43">
            <v>5</v>
          </cell>
          <cell r="I43">
            <v>74</v>
          </cell>
          <cell r="J43">
            <v>5</v>
          </cell>
          <cell r="K43" t="str">
            <v>Non</v>
          </cell>
          <cell r="L43" t="str">
            <v>Non</v>
          </cell>
          <cell r="M43">
            <v>172.07</v>
          </cell>
          <cell r="N43">
            <v>-5.0000000000000001E-4</v>
          </cell>
          <cell r="O43">
            <v>-2.3699999999999999E-2</v>
          </cell>
          <cell r="P43">
            <v>1.1999999999999999E-3</v>
          </cell>
          <cell r="Q43">
            <v>2.0899999999999998E-2</v>
          </cell>
          <cell r="R43">
            <v>0.1658</v>
          </cell>
          <cell r="S43">
            <v>0.18759999999999999</v>
          </cell>
          <cell r="T43">
            <v>0.50580000000000003</v>
          </cell>
          <cell r="U43">
            <v>0.66120000000000001</v>
          </cell>
          <cell r="V43">
            <v>1.4938</v>
          </cell>
          <cell r="W43">
            <v>44543</v>
          </cell>
          <cell r="X43" t="str">
            <v>MSCI Emerging Markets Small Cap Index (Total Return Net)</v>
          </cell>
          <cell r="Y43">
            <v>0</v>
          </cell>
          <cell r="Z43" t="str">
            <v>N/A</v>
          </cell>
          <cell r="AA43" t="str">
            <v>Oui</v>
          </cell>
          <cell r="AB43" t="str">
            <v>N/A</v>
          </cell>
          <cell r="AC43" t="str">
            <v>Oui</v>
          </cell>
          <cell r="AD43" t="str">
            <v>Oui</v>
          </cell>
          <cell r="AE43" t="str">
            <v>Oui</v>
          </cell>
          <cell r="AF43">
            <v>1</v>
          </cell>
          <cell r="AG43">
            <v>-2.1299999999999999E-2</v>
          </cell>
          <cell r="AH43">
            <v>174</v>
          </cell>
          <cell r="AI43">
            <v>405</v>
          </cell>
          <cell r="AJ43">
            <v>-1.9800000000000002E-2</v>
          </cell>
          <cell r="AK43">
            <v>88</v>
          </cell>
          <cell r="AL43">
            <v>404</v>
          </cell>
          <cell r="AM43">
            <v>0.10780000000000001</v>
          </cell>
          <cell r="AN43">
            <v>6.0000000000000001E-3</v>
          </cell>
          <cell r="AO43">
            <v>65</v>
          </cell>
          <cell r="AP43">
            <v>401</v>
          </cell>
          <cell r="AQ43">
            <v>9.4899999999999998E-2</v>
          </cell>
          <cell r="AR43">
            <v>0.13830000000000001</v>
          </cell>
          <cell r="AS43">
            <v>40</v>
          </cell>
          <cell r="AT43">
            <v>380</v>
          </cell>
          <cell r="AU43">
            <v>0.1263</v>
          </cell>
          <cell r="AV43">
            <v>0.19900000000000001</v>
          </cell>
          <cell r="AW43">
            <v>44</v>
          </cell>
          <cell r="AX43">
            <v>377</v>
          </cell>
          <cell r="AY43">
            <v>0.12330000000000001</v>
          </cell>
          <cell r="AZ43">
            <v>1.6532</v>
          </cell>
          <cell r="BA43">
            <v>1.4424999999999999</v>
          </cell>
          <cell r="BB43">
            <v>2.4607000000000001</v>
          </cell>
          <cell r="BC43">
            <v>6.7400000000000002E-2</v>
          </cell>
          <cell r="BD43">
            <v>0.1162</v>
          </cell>
          <cell r="BE43">
            <v>0.65669999999999995</v>
          </cell>
          <cell r="BF43">
            <v>0.63949999999999996</v>
          </cell>
          <cell r="BG43">
            <v>0.76970000000000005</v>
          </cell>
          <cell r="BH43">
            <v>-0.68130000000000002</v>
          </cell>
          <cell r="BI43">
            <v>2.5771999999999999</v>
          </cell>
          <cell r="BJ43">
            <v>0.75649999999999995</v>
          </cell>
          <cell r="BK43">
            <v>0.47160000000000002</v>
          </cell>
          <cell r="BL43">
            <v>0.13669999999999999</v>
          </cell>
          <cell r="BM43">
            <v>44</v>
          </cell>
          <cell r="BN43">
            <v>303</v>
          </cell>
          <cell r="BO43">
            <v>0.16639999999999999</v>
          </cell>
          <cell r="BP43">
            <v>0.84870000000000001</v>
          </cell>
          <cell r="BQ43">
            <v>0.56810000000000005</v>
          </cell>
          <cell r="BR43">
            <v>1.1089</v>
          </cell>
          <cell r="BS43">
            <v>0.3518</v>
          </cell>
          <cell r="BT43">
            <v>4.4200000000000003E-2</v>
          </cell>
          <cell r="BU43">
            <v>0.85189999999999999</v>
          </cell>
          <cell r="BV43">
            <v>0.74329999999999996</v>
          </cell>
          <cell r="BW43">
            <v>1.0498000000000001</v>
          </cell>
          <cell r="BX43">
            <v>-1.7470000000000001</v>
          </cell>
          <cell r="BY43">
            <v>7.6345999999999998</v>
          </cell>
          <cell r="BZ43">
            <v>0.84240000000000004</v>
          </cell>
          <cell r="CA43">
            <v>0.71120000000000005</v>
          </cell>
          <cell r="CB43">
            <v>0.1021</v>
          </cell>
          <cell r="CC43">
            <v>26</v>
          </cell>
          <cell r="CD43">
            <v>256</v>
          </cell>
          <cell r="CE43">
            <v>0.14599999999999999</v>
          </cell>
          <cell r="CF43">
            <v>0.72770000000000001</v>
          </cell>
          <cell r="CG43">
            <v>0.29920000000000002</v>
          </cell>
          <cell r="CH43">
            <v>0.97589999999999999</v>
          </cell>
          <cell r="CI43">
            <v>0.3518</v>
          </cell>
          <cell r="CJ43">
            <v>2.1399999999999999E-2</v>
          </cell>
          <cell r="CK43">
            <v>0.81110000000000004</v>
          </cell>
          <cell r="CL43">
            <v>0.72209999999999996</v>
          </cell>
          <cell r="CM43">
            <v>0.96460000000000001</v>
          </cell>
          <cell r="CN43">
            <v>-1.5078</v>
          </cell>
          <cell r="CO43">
            <v>7.9095000000000004</v>
          </cell>
          <cell r="CP43">
            <v>0.80659999999999998</v>
          </cell>
          <cell r="CQ43">
            <v>0.71250000000000002</v>
          </cell>
          <cell r="CR43">
            <v>0.1133</v>
          </cell>
          <cell r="CS43">
            <v>4</v>
          </cell>
          <cell r="CT43">
            <v>187</v>
          </cell>
          <cell r="CU43">
            <v>0.15340000000000001</v>
          </cell>
          <cell r="CV43">
            <v>0.7581</v>
          </cell>
          <cell r="CW43">
            <v>0.59970000000000001</v>
          </cell>
          <cell r="CX43">
            <v>1.0641</v>
          </cell>
          <cell r="CY43">
            <v>0.3518</v>
          </cell>
          <cell r="CZ43">
            <v>4.3400000000000001E-2</v>
          </cell>
          <cell r="DA43">
            <v>0.81530000000000002</v>
          </cell>
          <cell r="DB43">
            <v>0.76449999999999996</v>
          </cell>
          <cell r="DC43">
            <v>0.94110000000000005</v>
          </cell>
          <cell r="DD43">
            <v>-0.9</v>
          </cell>
          <cell r="DE43">
            <v>4.2614999999999998</v>
          </cell>
          <cell r="DF43">
            <v>0.83350000000000002</v>
          </cell>
          <cell r="DG43">
            <v>0.71499999999999997</v>
          </cell>
          <cell r="DH43">
            <v>0.1142</v>
          </cell>
          <cell r="DI43">
            <v>1</v>
          </cell>
          <cell r="DJ43">
            <v>157</v>
          </cell>
          <cell r="DK43">
            <v>0.14849999999999999</v>
          </cell>
          <cell r="DL43">
            <v>0.7823</v>
          </cell>
          <cell r="DM43">
            <v>0.60240000000000005</v>
          </cell>
          <cell r="DN43">
            <v>1.1075999999999999</v>
          </cell>
          <cell r="DO43">
            <v>0.3518</v>
          </cell>
          <cell r="DP43">
            <v>4.4900000000000002E-2</v>
          </cell>
          <cell r="DQ43">
            <v>0.8044</v>
          </cell>
          <cell r="DR43">
            <v>0.75970000000000004</v>
          </cell>
          <cell r="DS43">
            <v>0.94130000000000003</v>
          </cell>
          <cell r="DT43">
            <v>-0.82820000000000005</v>
          </cell>
          <cell r="DU43">
            <v>3.944</v>
          </cell>
          <cell r="DV43">
            <v>0.82599999999999996</v>
          </cell>
          <cell r="DW43">
            <v>0.69479999999999997</v>
          </cell>
          <cell r="DX43">
            <v>44530</v>
          </cell>
          <cell r="DY43" t="str">
            <v>N/A</v>
          </cell>
          <cell r="DZ43" t="str">
            <v>N/A</v>
          </cell>
          <cell r="EA43" t="str">
            <v>N/A</v>
          </cell>
          <cell r="EB43" t="str">
            <v>N/A</v>
          </cell>
          <cell r="EC43" t="str">
            <v>N/A</v>
          </cell>
          <cell r="ED43" t="str">
            <v>N/A</v>
          </cell>
          <cell r="EE43" t="str">
            <v>N/A</v>
          </cell>
          <cell r="EF43" t="str">
            <v>N/A</v>
          </cell>
          <cell r="EG43" t="str">
            <v>N/A</v>
          </cell>
          <cell r="EH43" t="str">
            <v>N/A</v>
          </cell>
          <cell r="EI43" t="str">
            <v>N/A</v>
          </cell>
          <cell r="EJ43" t="str">
            <v>N/A</v>
          </cell>
          <cell r="EK43" t="str">
            <v>N/A</v>
          </cell>
          <cell r="EL43">
            <v>0.2157</v>
          </cell>
          <cell r="EM43">
            <v>-1.23E-2</v>
          </cell>
          <cell r="EN43">
            <v>0.23400000000000001</v>
          </cell>
          <cell r="EO43">
            <v>4.7600000000000003E-2</v>
          </cell>
          <cell r="EP43">
            <v>0.15210000000000001</v>
          </cell>
          <cell r="EQ43">
            <v>0.20419999999999999</v>
          </cell>
          <cell r="ER43">
            <v>-8.6400000000000005E-2</v>
          </cell>
          <cell r="ES43">
            <v>0.1951</v>
          </cell>
          <cell r="ET43">
            <v>9.2200000000000004E-2</v>
          </cell>
        </row>
        <row r="44">
          <cell r="C44" t="str">
            <v>LU0822042536</v>
          </cell>
          <cell r="D44" t="str">
            <v>EUR</v>
          </cell>
          <cell r="E44" t="str">
            <v>JPMorgan Asset Management (Europe)</v>
          </cell>
          <cell r="F44" t="str">
            <v>Act. Pays Emerg. Monde</v>
          </cell>
          <cell r="G44" t="str">
            <v>N/A</v>
          </cell>
          <cell r="H44">
            <v>5</v>
          </cell>
          <cell r="I44">
            <v>76</v>
          </cell>
          <cell r="J44">
            <v>6</v>
          </cell>
          <cell r="K44" t="str">
            <v>Non</v>
          </cell>
          <cell r="L44" t="str">
            <v>Non</v>
          </cell>
          <cell r="M44">
            <v>156.34</v>
          </cell>
          <cell r="N44">
            <v>-3.3999999999999998E-3</v>
          </cell>
          <cell r="O44">
            <v>-5.11E-2</v>
          </cell>
          <cell r="P44">
            <v>-2.5499999999999998E-2</v>
          </cell>
          <cell r="Q44">
            <v>-0.04</v>
          </cell>
          <cell r="R44">
            <v>2.2000000000000001E-3</v>
          </cell>
          <cell r="S44">
            <v>3.7400000000000003E-2</v>
          </cell>
          <cell r="T44">
            <v>0.59160000000000001</v>
          </cell>
          <cell r="U44">
            <v>0.82240000000000002</v>
          </cell>
          <cell r="V44">
            <v>1.3028</v>
          </cell>
          <cell r="W44">
            <v>44543</v>
          </cell>
          <cell r="X44" t="str">
            <v>MSCI Emerging Markets Index (Total Return Net)</v>
          </cell>
          <cell r="Y44">
            <v>0</v>
          </cell>
          <cell r="Z44" t="str">
            <v>N/A</v>
          </cell>
          <cell r="AA44" t="str">
            <v>Oui</v>
          </cell>
          <cell r="AB44" t="str">
            <v>N/A</v>
          </cell>
          <cell r="AC44" t="str">
            <v>Oui</v>
          </cell>
          <cell r="AD44" t="str">
            <v>Oui</v>
          </cell>
          <cell r="AE44" t="str">
            <v>Oui</v>
          </cell>
          <cell r="AF44">
            <v>2</v>
          </cell>
          <cell r="AG44">
            <v>-2.9700000000000001E-2</v>
          </cell>
          <cell r="AH44">
            <v>290</v>
          </cell>
          <cell r="AI44">
            <v>405</v>
          </cell>
          <cell r="AJ44">
            <v>-4.2000000000000003E-2</v>
          </cell>
          <cell r="AK44">
            <v>293</v>
          </cell>
          <cell r="AL44">
            <v>404</v>
          </cell>
          <cell r="AM44">
            <v>0.1313</v>
          </cell>
          <cell r="AN44">
            <v>-5.0599999999999999E-2</v>
          </cell>
          <cell r="AO44">
            <v>259</v>
          </cell>
          <cell r="AP44">
            <v>401</v>
          </cell>
          <cell r="AQ44">
            <v>0.153</v>
          </cell>
          <cell r="AR44">
            <v>-8.2000000000000007E-3</v>
          </cell>
          <cell r="AS44">
            <v>328</v>
          </cell>
          <cell r="AT44">
            <v>380</v>
          </cell>
          <cell r="AU44">
            <v>0.19939999999999999</v>
          </cell>
          <cell r="AV44">
            <v>4.99E-2</v>
          </cell>
          <cell r="AW44">
            <v>305</v>
          </cell>
          <cell r="AX44">
            <v>377</v>
          </cell>
          <cell r="AY44">
            <v>0.19189999999999999</v>
          </cell>
          <cell r="AZ44">
            <v>0.2853</v>
          </cell>
          <cell r="BA44">
            <v>-0.5171</v>
          </cell>
          <cell r="BB44">
            <v>0.38979999999999998</v>
          </cell>
          <cell r="BC44">
            <v>0.16900000000000001</v>
          </cell>
          <cell r="BD44">
            <v>-3.2800000000000003E-2</v>
          </cell>
          <cell r="BE44">
            <v>1.0899000000000001</v>
          </cell>
          <cell r="BF44">
            <v>0.96860000000000002</v>
          </cell>
          <cell r="BG44">
            <v>1.2405999999999999</v>
          </cell>
          <cell r="BH44">
            <v>-0.58860000000000001</v>
          </cell>
          <cell r="BI44">
            <v>2.0045000000000002</v>
          </cell>
          <cell r="BJ44">
            <v>1.0438000000000001</v>
          </cell>
          <cell r="BK44">
            <v>1.0949</v>
          </cell>
          <cell r="BL44">
            <v>0.15840000000000001</v>
          </cell>
          <cell r="BM44">
            <v>31</v>
          </cell>
          <cell r="BN44">
            <v>303</v>
          </cell>
          <cell r="BO44">
            <v>0.1855</v>
          </cell>
          <cell r="BP44">
            <v>0.878</v>
          </cell>
          <cell r="BQ44">
            <v>1.0952999999999999</v>
          </cell>
          <cell r="BR44">
            <v>1.2553000000000001</v>
          </cell>
          <cell r="BS44">
            <v>0.30840000000000001</v>
          </cell>
          <cell r="BT44">
            <v>6.5799999999999997E-2</v>
          </cell>
          <cell r="BU44">
            <v>1.0011000000000001</v>
          </cell>
          <cell r="BV44">
            <v>1.0225</v>
          </cell>
          <cell r="BW44">
            <v>1.0134000000000001</v>
          </cell>
          <cell r="BX44">
            <v>-0.6593</v>
          </cell>
          <cell r="BY44">
            <v>2.4843999999999999</v>
          </cell>
          <cell r="BZ44">
            <v>1.0566</v>
          </cell>
          <cell r="CA44">
            <v>0.92090000000000005</v>
          </cell>
          <cell r="CB44">
            <v>0.12690000000000001</v>
          </cell>
          <cell r="CC44">
            <v>14</v>
          </cell>
          <cell r="CD44">
            <v>256</v>
          </cell>
          <cell r="CE44">
            <v>0.1694</v>
          </cell>
          <cell r="CF44">
            <v>0.77339999999999998</v>
          </cell>
          <cell r="CG44">
            <v>0.87029999999999996</v>
          </cell>
          <cell r="CH44">
            <v>1.1236999999999999</v>
          </cell>
          <cell r="CI44">
            <v>0.30840000000000001</v>
          </cell>
          <cell r="CJ44">
            <v>4.6100000000000002E-2</v>
          </cell>
          <cell r="CK44">
            <v>0.99729999999999996</v>
          </cell>
          <cell r="CL44">
            <v>1.0329999999999999</v>
          </cell>
          <cell r="CM44">
            <v>1.0135000000000001</v>
          </cell>
          <cell r="CN44">
            <v>-0.50009999999999999</v>
          </cell>
          <cell r="CO44">
            <v>2.3984000000000001</v>
          </cell>
          <cell r="CP44">
            <v>1.0314000000000001</v>
          </cell>
          <cell r="CQ44">
            <v>0.91830000000000001</v>
          </cell>
          <cell r="CR44">
            <v>0.1023</v>
          </cell>
          <cell r="CS44">
            <v>15</v>
          </cell>
          <cell r="CT44">
            <v>187</v>
          </cell>
          <cell r="CU44">
            <v>0.18010000000000001</v>
          </cell>
          <cell r="CV44">
            <v>0.58460000000000001</v>
          </cell>
          <cell r="CW44">
            <v>0.55730000000000002</v>
          </cell>
          <cell r="CX44">
            <v>0.85680000000000001</v>
          </cell>
          <cell r="CY44">
            <v>0.33229999999999998</v>
          </cell>
          <cell r="CZ44">
            <v>3.2399999999999998E-2</v>
          </cell>
          <cell r="DA44">
            <v>1.0007999999999999</v>
          </cell>
          <cell r="DB44">
            <v>1.0177</v>
          </cell>
          <cell r="DC44">
            <v>1.0190999999999999</v>
          </cell>
          <cell r="DD44">
            <v>-0.24540000000000001</v>
          </cell>
          <cell r="DE44">
            <v>1.3827</v>
          </cell>
          <cell r="DF44">
            <v>1.0217000000000001</v>
          </cell>
          <cell r="DG44">
            <v>0.94869999999999999</v>
          </cell>
          <cell r="DH44" t="str">
            <v>N/A</v>
          </cell>
          <cell r="DI44">
            <v>31</v>
          </cell>
          <cell r="DJ44">
            <v>157</v>
          </cell>
          <cell r="DK44" t="str">
            <v>N/A</v>
          </cell>
          <cell r="DL44" t="str">
            <v>N/A</v>
          </cell>
          <cell r="DM44" t="str">
            <v>N/A</v>
          </cell>
          <cell r="DN44" t="str">
            <v>N/A</v>
          </cell>
          <cell r="DO44" t="str">
            <v>N/A</v>
          </cell>
          <cell r="DP44" t="str">
            <v>N/A</v>
          </cell>
          <cell r="DQ44" t="str">
            <v>N/A</v>
          </cell>
          <cell r="DR44" t="str">
            <v>N/A</v>
          </cell>
          <cell r="DS44" t="str">
            <v>N/A</v>
          </cell>
          <cell r="DT44" t="str">
            <v>N/A</v>
          </cell>
          <cell r="DU44" t="str">
            <v>N/A</v>
          </cell>
          <cell r="DV44" t="str">
            <v>N/A</v>
          </cell>
          <cell r="DW44" t="str">
            <v>N/A</v>
          </cell>
          <cell r="DX44">
            <v>44530</v>
          </cell>
          <cell r="DY44" t="str">
            <v>N/A</v>
          </cell>
          <cell r="DZ44" t="str">
            <v>N/A</v>
          </cell>
          <cell r="EA44" t="str">
            <v>N/A</v>
          </cell>
          <cell r="EB44" t="str">
            <v>N/A</v>
          </cell>
          <cell r="EC44" t="str">
            <v>N/A</v>
          </cell>
          <cell r="ED44" t="str">
            <v>N/A</v>
          </cell>
          <cell r="EE44" t="str">
            <v>N/A</v>
          </cell>
          <cell r="EF44" t="str">
            <v>N/A</v>
          </cell>
          <cell r="EG44" t="str">
            <v>N/A</v>
          </cell>
          <cell r="EH44" t="str">
            <v>N/A</v>
          </cell>
          <cell r="EI44" t="str">
            <v>N/A</v>
          </cell>
          <cell r="EJ44" t="str">
            <v>N/A</v>
          </cell>
          <cell r="EK44" t="str">
            <v>N/A</v>
          </cell>
          <cell r="EL44" t="str">
            <v>N/A</v>
          </cell>
          <cell r="EM44" t="str">
            <v>N/A</v>
          </cell>
          <cell r="EN44">
            <v>0.12909999999999999</v>
          </cell>
          <cell r="EO44">
            <v>-6.08E-2</v>
          </cell>
          <cell r="EP44">
            <v>0.1802</v>
          </cell>
          <cell r="EQ44">
            <v>0.25590000000000002</v>
          </cell>
          <cell r="ER44">
            <v>-0.1163</v>
          </cell>
          <cell r="ES44">
            <v>0.33539999999999998</v>
          </cell>
          <cell r="ET44">
            <v>0.22120000000000001</v>
          </cell>
        </row>
        <row r="45">
          <cell r="C45" t="str">
            <v>LU0861977402</v>
          </cell>
          <cell r="D45" t="str">
            <v>EUR</v>
          </cell>
          <cell r="E45" t="str">
            <v>JPMorgan Asset Management (Europe)</v>
          </cell>
          <cell r="F45" t="str">
            <v>Act. Japon</v>
          </cell>
          <cell r="G45" t="str">
            <v>N/A</v>
          </cell>
          <cell r="H45">
            <v>5</v>
          </cell>
          <cell r="I45">
            <v>85</v>
          </cell>
          <cell r="J45">
            <v>6</v>
          </cell>
          <cell r="K45" t="str">
            <v>Non</v>
          </cell>
          <cell r="L45" t="str">
            <v>Non</v>
          </cell>
          <cell r="M45">
            <v>226.98</v>
          </cell>
          <cell r="N45">
            <v>2.5000000000000001E-3</v>
          </cell>
          <cell r="O45">
            <v>-2.35E-2</v>
          </cell>
          <cell r="P45">
            <v>-4.99E-2</v>
          </cell>
          <cell r="Q45">
            <v>0.1283</v>
          </cell>
          <cell r="R45">
            <v>8.1799999999999998E-2</v>
          </cell>
          <cell r="S45">
            <v>0.1139</v>
          </cell>
          <cell r="T45">
            <v>0.71279999999999999</v>
          </cell>
          <cell r="U45">
            <v>1.0086999999999999</v>
          </cell>
          <cell r="V45" t="str">
            <v>N/A</v>
          </cell>
          <cell r="W45">
            <v>44543</v>
          </cell>
          <cell r="X45" t="str">
            <v>TOPIX (Total Return Net)</v>
          </cell>
          <cell r="Y45">
            <v>0</v>
          </cell>
          <cell r="Z45" t="str">
            <v>N/A</v>
          </cell>
          <cell r="AA45" t="str">
            <v>Oui</v>
          </cell>
          <cell r="AB45" t="str">
            <v>N/A</v>
          </cell>
          <cell r="AC45" t="str">
            <v>Oui</v>
          </cell>
          <cell r="AD45" t="str">
            <v>Oui</v>
          </cell>
          <cell r="AE45" t="str">
            <v>Oui</v>
          </cell>
          <cell r="AF45">
            <v>3</v>
          </cell>
          <cell r="AG45">
            <v>1E-4</v>
          </cell>
          <cell r="AH45">
            <v>6</v>
          </cell>
          <cell r="AI45">
            <v>176</v>
          </cell>
          <cell r="AJ45">
            <v>2.6599999999999999E-2</v>
          </cell>
          <cell r="AK45">
            <v>19</v>
          </cell>
          <cell r="AL45">
            <v>175</v>
          </cell>
          <cell r="AM45">
            <v>0.24479999999999999</v>
          </cell>
          <cell r="AN45">
            <v>0.15409999999999999</v>
          </cell>
          <cell r="AO45">
            <v>4</v>
          </cell>
          <cell r="AP45">
            <v>175</v>
          </cell>
          <cell r="AQ45">
            <v>0.1875</v>
          </cell>
          <cell r="AR45">
            <v>7.6399999999999996E-2</v>
          </cell>
          <cell r="AS45">
            <v>106</v>
          </cell>
          <cell r="AT45">
            <v>167</v>
          </cell>
          <cell r="AU45">
            <v>0.1883</v>
          </cell>
          <cell r="AV45">
            <v>6.8699999999999997E-2</v>
          </cell>
          <cell r="AW45">
            <v>129</v>
          </cell>
          <cell r="AX45">
            <v>167</v>
          </cell>
          <cell r="AY45">
            <v>0.1842</v>
          </cell>
          <cell r="AZ45">
            <v>0.3992</v>
          </cell>
          <cell r="BA45">
            <v>-0.28110000000000002</v>
          </cell>
          <cell r="BB45">
            <v>0.56059999999999999</v>
          </cell>
          <cell r="BC45">
            <v>0.1484</v>
          </cell>
          <cell r="BD45">
            <v>-2.7199999999999998E-2</v>
          </cell>
          <cell r="BE45">
            <v>1.0249999999999999</v>
          </cell>
          <cell r="BF45">
            <v>0.86670000000000003</v>
          </cell>
          <cell r="BG45">
            <v>1.6123000000000001</v>
          </cell>
          <cell r="BH45">
            <v>-0.53380000000000005</v>
          </cell>
          <cell r="BI45">
            <v>0.84060000000000001</v>
          </cell>
          <cell r="BJ45">
            <v>0.90769999999999995</v>
          </cell>
          <cell r="BK45">
            <v>0.91920000000000002</v>
          </cell>
          <cell r="BL45">
            <v>0.18340000000000001</v>
          </cell>
          <cell r="BM45">
            <v>3</v>
          </cell>
          <cell r="BN45">
            <v>154</v>
          </cell>
          <cell r="BO45">
            <v>0.18940000000000001</v>
          </cell>
          <cell r="BP45">
            <v>0.99199999999999999</v>
          </cell>
          <cell r="BQ45">
            <v>0.84460000000000002</v>
          </cell>
          <cell r="BR45">
            <v>1.4657</v>
          </cell>
          <cell r="BS45">
            <v>0.24440000000000001</v>
          </cell>
          <cell r="BT45">
            <v>9.9000000000000005E-2</v>
          </cell>
          <cell r="BU45">
            <v>0.80269999999999997</v>
          </cell>
          <cell r="BV45">
            <v>0.61170000000000002</v>
          </cell>
          <cell r="BW45">
            <v>0.89170000000000005</v>
          </cell>
          <cell r="BX45">
            <v>-0.58350000000000002</v>
          </cell>
          <cell r="BY45">
            <v>2.1667000000000001</v>
          </cell>
          <cell r="BZ45">
            <v>0.96740000000000004</v>
          </cell>
          <cell r="CA45">
            <v>0.75490000000000002</v>
          </cell>
          <cell r="CB45">
            <v>0.14749999999999999</v>
          </cell>
          <cell r="CC45">
            <v>4</v>
          </cell>
          <cell r="CD45">
            <v>130</v>
          </cell>
          <cell r="CE45">
            <v>0.1764</v>
          </cell>
          <cell r="CF45">
            <v>0.8599</v>
          </cell>
          <cell r="CG45">
            <v>0.72609999999999997</v>
          </cell>
          <cell r="CH45">
            <v>1.2632000000000001</v>
          </cell>
          <cell r="CI45">
            <v>0.24440000000000001</v>
          </cell>
          <cell r="CJ45">
            <v>7.8700000000000006E-2</v>
          </cell>
          <cell r="CK45">
            <v>0.85229999999999995</v>
          </cell>
          <cell r="CL45">
            <v>0.65490000000000004</v>
          </cell>
          <cell r="CM45">
            <v>0.92130000000000001</v>
          </cell>
          <cell r="CN45">
            <v>-0.52549999999999997</v>
          </cell>
          <cell r="CO45">
            <v>1.9912000000000001</v>
          </cell>
          <cell r="CP45">
            <v>1.0175000000000001</v>
          </cell>
          <cell r="CQ45">
            <v>0.81840000000000002</v>
          </cell>
          <cell r="CR45" t="str">
            <v>N/A</v>
          </cell>
          <cell r="CS45">
            <v>3</v>
          </cell>
          <cell r="CT45">
            <v>94</v>
          </cell>
          <cell r="CU45" t="str">
            <v>N/A</v>
          </cell>
          <cell r="CV45" t="str">
            <v>N/A</v>
          </cell>
          <cell r="CW45" t="str">
            <v>N/A</v>
          </cell>
          <cell r="CX45" t="str">
            <v>N/A</v>
          </cell>
          <cell r="CY45" t="str">
            <v>N/A</v>
          </cell>
          <cell r="CZ45" t="str">
            <v>N/A</v>
          </cell>
          <cell r="DA45" t="str">
            <v>N/A</v>
          </cell>
          <cell r="DB45" t="str">
            <v>N/A</v>
          </cell>
          <cell r="DC45" t="str">
            <v>N/A</v>
          </cell>
          <cell r="DD45" t="str">
            <v>N/A</v>
          </cell>
          <cell r="DE45" t="str">
            <v>N/A</v>
          </cell>
          <cell r="DF45" t="str">
            <v>N/A</v>
          </cell>
          <cell r="DG45" t="str">
            <v>N/A</v>
          </cell>
          <cell r="DH45" t="str">
            <v>N/A</v>
          </cell>
          <cell r="DI45">
            <v>2</v>
          </cell>
          <cell r="DJ45">
            <v>89</v>
          </cell>
          <cell r="DK45" t="str">
            <v>N/A</v>
          </cell>
          <cell r="DL45" t="str">
            <v>N/A</v>
          </cell>
          <cell r="DM45" t="str">
            <v>N/A</v>
          </cell>
          <cell r="DN45" t="str">
            <v>N/A</v>
          </cell>
          <cell r="DO45" t="str">
            <v>N/A</v>
          </cell>
          <cell r="DP45" t="str">
            <v>N/A</v>
          </cell>
          <cell r="DQ45" t="str">
            <v>N/A</v>
          </cell>
          <cell r="DR45" t="str">
            <v>N/A</v>
          </cell>
          <cell r="DS45" t="str">
            <v>N/A</v>
          </cell>
          <cell r="DT45" t="str">
            <v>N/A</v>
          </cell>
          <cell r="DU45" t="str">
            <v>N/A</v>
          </cell>
          <cell r="DV45" t="str">
            <v>N/A</v>
          </cell>
          <cell r="DW45" t="str">
            <v>N/A</v>
          </cell>
          <cell r="DX45">
            <v>44530</v>
          </cell>
          <cell r="DY45" t="str">
            <v>N/A</v>
          </cell>
          <cell r="DZ45" t="str">
            <v>N/A</v>
          </cell>
          <cell r="EA45" t="str">
            <v>N/A</v>
          </cell>
          <cell r="EB45" t="str">
            <v>N/A</v>
          </cell>
          <cell r="EC45" t="str">
            <v>N/A</v>
          </cell>
          <cell r="ED45" t="str">
            <v>N/A</v>
          </cell>
          <cell r="EE45" t="str">
            <v>N/A</v>
          </cell>
          <cell r="EF45" t="str">
            <v>N/A</v>
          </cell>
          <cell r="EG45" t="str">
            <v>N/A</v>
          </cell>
          <cell r="EH45" t="str">
            <v>N/A</v>
          </cell>
          <cell r="EI45" t="str">
            <v>N/A</v>
          </cell>
          <cell r="EJ45" t="str">
            <v>N/A</v>
          </cell>
          <cell r="EK45" t="str">
            <v>N/A</v>
          </cell>
          <cell r="EL45" t="str">
            <v>N/A</v>
          </cell>
          <cell r="EM45" t="str">
            <v>N/A</v>
          </cell>
          <cell r="EN45" t="str">
            <v>N/A</v>
          </cell>
          <cell r="EO45">
            <v>0.33169999999999999</v>
          </cell>
          <cell r="EP45">
            <v>8.6999999999999994E-3</v>
          </cell>
          <cell r="EQ45">
            <v>0.20380000000000001</v>
          </cell>
          <cell r="ER45">
            <v>-9.5899999999999999E-2</v>
          </cell>
          <cell r="ES45">
            <v>0.32140000000000002</v>
          </cell>
          <cell r="ET45">
            <v>0.2999</v>
          </cell>
        </row>
        <row r="46">
          <cell r="C46" t="str">
            <v>LU0782316961</v>
          </cell>
          <cell r="D46" t="str">
            <v>EUR</v>
          </cell>
          <cell r="E46" t="str">
            <v>JPMorgan Asset Management (Europe)</v>
          </cell>
          <cell r="F46" t="str">
            <v>Alloc Flexible Monde</v>
          </cell>
          <cell r="G46" t="str">
            <v>N/A</v>
          </cell>
          <cell r="H46">
            <v>2</v>
          </cell>
          <cell r="I46">
            <v>39</v>
          </cell>
          <cell r="J46">
            <v>4</v>
          </cell>
          <cell r="K46" t="str">
            <v>Non</v>
          </cell>
          <cell r="L46" t="str">
            <v>Non</v>
          </cell>
          <cell r="M46">
            <v>170.04</v>
          </cell>
          <cell r="N46">
            <v>-1.8E-3</v>
          </cell>
          <cell r="O46">
            <v>-9.5999999999999992E-3</v>
          </cell>
          <cell r="P46">
            <v>-1.1999999999999999E-3</v>
          </cell>
          <cell r="Q46">
            <v>5.7000000000000002E-3</v>
          </cell>
          <cell r="R46">
            <v>7.9299999999999995E-2</v>
          </cell>
          <cell r="S46">
            <v>8.8400000000000006E-2</v>
          </cell>
          <cell r="T46">
            <v>0.20480000000000001</v>
          </cell>
          <cell r="U46">
            <v>0.2389</v>
          </cell>
          <cell r="V46">
            <v>0.433</v>
          </cell>
          <cell r="W46">
            <v>44543</v>
          </cell>
          <cell r="X46" t="str">
            <v>40% Bloomberg Barclays US High Yield 2% Issuer Cap Index (Total Return Gross) Hedged to EUR / 35% MSCI World Index (Total Return Net) Hedged to EUR / 25% Bloomberg Barclays Global Credit Index (Total Return Gross) Hedged to EUR</v>
          </cell>
          <cell r="Y46">
            <v>0</v>
          </cell>
          <cell r="Z46" t="str">
            <v>N/A</v>
          </cell>
          <cell r="AA46" t="str">
            <v>Non</v>
          </cell>
          <cell r="AB46" t="str">
            <v>N/A</v>
          </cell>
          <cell r="AC46" t="str">
            <v>Non</v>
          </cell>
          <cell r="AD46" t="str">
            <v>Non</v>
          </cell>
          <cell r="AE46" t="str">
            <v>Non</v>
          </cell>
          <cell r="AF46">
            <v>0</v>
          </cell>
          <cell r="AG46">
            <v>-1.4E-2</v>
          </cell>
          <cell r="AH46">
            <v>956</v>
          </cell>
          <cell r="AI46">
            <v>1272</v>
          </cell>
          <cell r="AJ46">
            <v>-1.3299999999999999E-2</v>
          </cell>
          <cell r="AK46">
            <v>1031</v>
          </cell>
          <cell r="AL46">
            <v>1260</v>
          </cell>
          <cell r="AM46">
            <v>5.0900000000000001E-2</v>
          </cell>
          <cell r="AN46">
            <v>4.1000000000000003E-3</v>
          </cell>
          <cell r="AO46">
            <v>958</v>
          </cell>
          <cell r="AP46">
            <v>1241</v>
          </cell>
          <cell r="AQ46">
            <v>4.3799999999999999E-2</v>
          </cell>
          <cell r="AR46">
            <v>6.6900000000000001E-2</v>
          </cell>
          <cell r="AS46">
            <v>707</v>
          </cell>
          <cell r="AT46">
            <v>1197</v>
          </cell>
          <cell r="AU46">
            <v>4.4999999999999998E-2</v>
          </cell>
          <cell r="AV46">
            <v>8.3099999999999993E-2</v>
          </cell>
          <cell r="AW46">
            <v>695</v>
          </cell>
          <cell r="AX46">
            <v>1192</v>
          </cell>
          <cell r="AY46">
            <v>4.36E-2</v>
          </cell>
          <cell r="AZ46">
            <v>2.0167999999999999</v>
          </cell>
          <cell r="BA46">
            <v>-1.3088</v>
          </cell>
          <cell r="BB46">
            <v>3.286</v>
          </cell>
          <cell r="BC46">
            <v>2.29E-2</v>
          </cell>
          <cell r="BD46">
            <v>-6.4500000000000002E-2</v>
          </cell>
          <cell r="BE46">
            <v>0.43009999999999998</v>
          </cell>
          <cell r="BF46">
            <v>0.41370000000000001</v>
          </cell>
          <cell r="BG46">
            <v>0.79600000000000004</v>
          </cell>
          <cell r="BH46">
            <v>-0.3695</v>
          </cell>
          <cell r="BI46">
            <v>0.39600000000000002</v>
          </cell>
          <cell r="BJ46">
            <v>0.45069999999999999</v>
          </cell>
          <cell r="BK46">
            <v>0.28089999999999998</v>
          </cell>
          <cell r="BL46">
            <v>5.8000000000000003E-2</v>
          </cell>
          <cell r="BM46">
            <v>546</v>
          </cell>
          <cell r="BN46">
            <v>917</v>
          </cell>
          <cell r="BO46">
            <v>0.1007</v>
          </cell>
          <cell r="BP46">
            <v>0.62080000000000002</v>
          </cell>
          <cell r="BQ46">
            <v>-0.81569999999999998</v>
          </cell>
          <cell r="BR46">
            <v>0.75049999999999994</v>
          </cell>
          <cell r="BS46">
            <v>0.22570000000000001</v>
          </cell>
          <cell r="BT46">
            <v>-5.21E-2</v>
          </cell>
          <cell r="BU46">
            <v>0.83830000000000005</v>
          </cell>
          <cell r="BV46">
            <v>0.66759999999999997</v>
          </cell>
          <cell r="BW46">
            <v>1.2622</v>
          </cell>
          <cell r="BX46">
            <v>-3.3129</v>
          </cell>
          <cell r="BY46">
            <v>20.6038</v>
          </cell>
          <cell r="BZ46">
            <v>0.60360000000000003</v>
          </cell>
          <cell r="CA46">
            <v>0.62790000000000001</v>
          </cell>
          <cell r="CB46">
            <v>4.48E-2</v>
          </cell>
          <cell r="CC46">
            <v>361</v>
          </cell>
          <cell r="CD46">
            <v>708</v>
          </cell>
          <cell r="CE46">
            <v>8.2799999999999999E-2</v>
          </cell>
          <cell r="CF46">
            <v>0.59089999999999998</v>
          </cell>
          <cell r="CG46">
            <v>-0.56889999999999996</v>
          </cell>
          <cell r="CH46">
            <v>0.71950000000000003</v>
          </cell>
          <cell r="CI46">
            <v>0.22570000000000001</v>
          </cell>
          <cell r="CJ46">
            <v>-3.2800000000000003E-2</v>
          </cell>
          <cell r="CK46">
            <v>0.75290000000000001</v>
          </cell>
          <cell r="CL46">
            <v>0.59760000000000002</v>
          </cell>
          <cell r="CM46">
            <v>1.1435</v>
          </cell>
          <cell r="CN46">
            <v>-3.5901000000000001</v>
          </cell>
          <cell r="CO46">
            <v>27.4757</v>
          </cell>
          <cell r="CP46">
            <v>0.57709999999999995</v>
          </cell>
          <cell r="CQ46">
            <v>0.56369999999999998</v>
          </cell>
          <cell r="CR46">
            <v>4.2599999999999999E-2</v>
          </cell>
          <cell r="CS46">
            <v>273</v>
          </cell>
          <cell r="CT46">
            <v>496</v>
          </cell>
          <cell r="CU46">
            <v>7.7499999999999999E-2</v>
          </cell>
          <cell r="CV46">
            <v>0.58799999999999997</v>
          </cell>
          <cell r="CW46">
            <v>-0.77959999999999996</v>
          </cell>
          <cell r="CX46">
            <v>0.74980000000000002</v>
          </cell>
          <cell r="CY46">
            <v>0.22570000000000001</v>
          </cell>
          <cell r="CZ46">
            <v>-4.7E-2</v>
          </cell>
          <cell r="DA46">
            <v>0.65449999999999997</v>
          </cell>
          <cell r="DB46">
            <v>0.52480000000000004</v>
          </cell>
          <cell r="DC46">
            <v>0.94059999999999999</v>
          </cell>
          <cell r="DD46">
            <v>-2.7852000000000001</v>
          </cell>
          <cell r="DE46">
            <v>22.533100000000001</v>
          </cell>
          <cell r="DF46">
            <v>0.55500000000000005</v>
          </cell>
          <cell r="DG46">
            <v>0.58020000000000005</v>
          </cell>
          <cell r="DH46" t="str">
            <v>N/A</v>
          </cell>
          <cell r="DI46" t="str">
            <v>N/A</v>
          </cell>
          <cell r="DJ46" t="str">
            <v>N/A</v>
          </cell>
          <cell r="DK46" t="str">
            <v>N/A</v>
          </cell>
          <cell r="DL46" t="str">
            <v>N/A</v>
          </cell>
          <cell r="DM46" t="str">
            <v>N/A</v>
          </cell>
          <cell r="DN46" t="str">
            <v>N/A</v>
          </cell>
          <cell r="DO46" t="str">
            <v>N/A</v>
          </cell>
          <cell r="DP46" t="str">
            <v>N/A</v>
          </cell>
          <cell r="DQ46" t="str">
            <v>N/A</v>
          </cell>
          <cell r="DR46" t="str">
            <v>N/A</v>
          </cell>
          <cell r="DS46" t="str">
            <v>N/A</v>
          </cell>
          <cell r="DT46" t="str">
            <v>N/A</v>
          </cell>
          <cell r="DU46" t="str">
            <v>N/A</v>
          </cell>
          <cell r="DV46" t="str">
            <v>N/A</v>
          </cell>
          <cell r="DW46" t="str">
            <v>N/A</v>
          </cell>
          <cell r="DX46">
            <v>44530</v>
          </cell>
          <cell r="DY46" t="str">
            <v>N/A</v>
          </cell>
          <cell r="DZ46" t="str">
            <v>N/A</v>
          </cell>
          <cell r="EA46" t="str">
            <v>N/A</v>
          </cell>
          <cell r="EB46" t="str">
            <v>N/A</v>
          </cell>
          <cell r="EC46" t="str">
            <v>N/A</v>
          </cell>
          <cell r="ED46" t="str">
            <v>N/A</v>
          </cell>
          <cell r="EE46" t="str">
            <v>N/A</v>
          </cell>
          <cell r="EF46" t="str">
            <v>N/A</v>
          </cell>
          <cell r="EG46" t="str">
            <v>N/A</v>
          </cell>
          <cell r="EH46" t="str">
            <v>N/A</v>
          </cell>
          <cell r="EI46" t="str">
            <v>N/A</v>
          </cell>
          <cell r="EJ46" t="str">
            <v>N/A</v>
          </cell>
          <cell r="EK46" t="str">
            <v>N/A</v>
          </cell>
          <cell r="EL46" t="str">
            <v>N/A</v>
          </cell>
          <cell r="EM46">
            <v>9.1999999999999998E-2</v>
          </cell>
          <cell r="EN46">
            <v>7.1400000000000005E-2</v>
          </cell>
          <cell r="EO46">
            <v>8.0000000000000004E-4</v>
          </cell>
          <cell r="EP46">
            <v>6.3200000000000006E-2</v>
          </cell>
          <cell r="EQ46">
            <v>7.2599999999999998E-2</v>
          </cell>
          <cell r="ER46">
            <v>-6.54E-2</v>
          </cell>
          <cell r="ES46">
            <v>0.1148</v>
          </cell>
          <cell r="ET46">
            <v>2.2700000000000001E-2</v>
          </cell>
        </row>
        <row r="47">
          <cell r="C47" t="str">
            <v>LU0095623541</v>
          </cell>
          <cell r="D47" t="str">
            <v>EUR</v>
          </cell>
          <cell r="E47" t="str">
            <v>JPMorgan Asset Management (Europe)</v>
          </cell>
          <cell r="F47" t="str">
            <v>Alloc Flexible Monde</v>
          </cell>
          <cell r="G47" t="str">
            <v>N/A</v>
          </cell>
          <cell r="H47">
            <v>4</v>
          </cell>
          <cell r="I47">
            <v>51</v>
          </cell>
          <cell r="J47">
            <v>5</v>
          </cell>
          <cell r="K47" t="str">
            <v>Non</v>
          </cell>
          <cell r="L47" t="str">
            <v>Non</v>
          </cell>
          <cell r="M47">
            <v>191.96</v>
          </cell>
          <cell r="N47">
            <v>-1E-4</v>
          </cell>
          <cell r="O47">
            <v>-1.5599999999999999E-2</v>
          </cell>
          <cell r="P47">
            <v>8.0000000000000004E-4</v>
          </cell>
          <cell r="Q47">
            <v>1.52E-2</v>
          </cell>
          <cell r="R47">
            <v>4.5999999999999999E-2</v>
          </cell>
          <cell r="S47">
            <v>6.0600000000000001E-2</v>
          </cell>
          <cell r="T47">
            <v>0.17050000000000001</v>
          </cell>
          <cell r="U47">
            <v>0.3417</v>
          </cell>
          <cell r="V47">
            <v>0.61450000000000005</v>
          </cell>
          <cell r="W47">
            <v>44543</v>
          </cell>
          <cell r="X47" t="str">
            <v>ICE BofA ESTR Overnight Rate Index Total Return in EUR</v>
          </cell>
          <cell r="Y47">
            <v>0</v>
          </cell>
          <cell r="Z47" t="str">
            <v>N/A</v>
          </cell>
          <cell r="AA47" t="str">
            <v>Non</v>
          </cell>
          <cell r="AB47" t="str">
            <v>N/A</v>
          </cell>
          <cell r="AC47" t="str">
            <v>Non</v>
          </cell>
          <cell r="AD47" t="str">
            <v>Non</v>
          </cell>
          <cell r="AE47" t="str">
            <v>Non</v>
          </cell>
          <cell r="AF47">
            <v>0</v>
          </cell>
          <cell r="AG47">
            <v>-6.1999999999999998E-3</v>
          </cell>
          <cell r="AH47">
            <v>611</v>
          </cell>
          <cell r="AI47">
            <v>1272</v>
          </cell>
          <cell r="AJ47">
            <v>5.0000000000000001E-3</v>
          </cell>
          <cell r="AK47">
            <v>392</v>
          </cell>
          <cell r="AL47">
            <v>1260</v>
          </cell>
          <cell r="AM47">
            <v>3.0599999999999999E-2</v>
          </cell>
          <cell r="AN47">
            <v>1.72E-2</v>
          </cell>
          <cell r="AO47">
            <v>766</v>
          </cell>
          <cell r="AP47">
            <v>1241</v>
          </cell>
          <cell r="AQ47">
            <v>3.1399999999999997E-2</v>
          </cell>
          <cell r="AR47">
            <v>5.3699999999999998E-2</v>
          </cell>
          <cell r="AS47">
            <v>833</v>
          </cell>
          <cell r="AT47">
            <v>1197</v>
          </cell>
          <cell r="AU47">
            <v>5.28E-2</v>
          </cell>
          <cell r="AV47">
            <v>7.4800000000000005E-2</v>
          </cell>
          <cell r="AW47">
            <v>762</v>
          </cell>
          <cell r="AX47">
            <v>1192</v>
          </cell>
          <cell r="AY47">
            <v>5.0999999999999997E-2</v>
          </cell>
          <cell r="AZ47">
            <v>1.5626</v>
          </cell>
          <cell r="BA47">
            <v>-1.3808</v>
          </cell>
          <cell r="BB47">
            <v>2.7732000000000001</v>
          </cell>
          <cell r="BC47">
            <v>2.7300000000000001E-2</v>
          </cell>
          <cell r="BD47">
            <v>-7.2700000000000001E-2</v>
          </cell>
          <cell r="BE47">
            <v>0.47770000000000001</v>
          </cell>
          <cell r="BF47">
            <v>0.498</v>
          </cell>
          <cell r="BG47">
            <v>0.78590000000000004</v>
          </cell>
          <cell r="BH47">
            <v>0.36870000000000003</v>
          </cell>
          <cell r="BI47">
            <v>0.77729999999999999</v>
          </cell>
          <cell r="BJ47">
            <v>0.4501</v>
          </cell>
          <cell r="BK47">
            <v>0.35070000000000001</v>
          </cell>
          <cell r="BL47">
            <v>5.8299999999999998E-2</v>
          </cell>
          <cell r="BM47">
            <v>551</v>
          </cell>
          <cell r="BN47">
            <v>917</v>
          </cell>
          <cell r="BO47">
            <v>5.2400000000000002E-2</v>
          </cell>
          <cell r="BP47">
            <v>1.1984999999999999</v>
          </cell>
          <cell r="BQ47">
            <v>-0.62070000000000003</v>
          </cell>
          <cell r="BR47">
            <v>1.9312</v>
          </cell>
          <cell r="BS47">
            <v>5.1499999999999997E-2</v>
          </cell>
          <cell r="BT47">
            <v>-5.1799999999999999E-2</v>
          </cell>
          <cell r="BU47">
            <v>0.2646</v>
          </cell>
          <cell r="BV47">
            <v>0.20019999999999999</v>
          </cell>
          <cell r="BW47">
            <v>0.2165</v>
          </cell>
          <cell r="BX47">
            <v>7.1800000000000003E-2</v>
          </cell>
          <cell r="BY47">
            <v>1.0732999999999999</v>
          </cell>
          <cell r="BZ47">
            <v>0.38080000000000003</v>
          </cell>
          <cell r="CA47">
            <v>0.28849999999999998</v>
          </cell>
          <cell r="CB47">
            <v>6.3E-2</v>
          </cell>
          <cell r="CC47">
            <v>190</v>
          </cell>
          <cell r="CD47">
            <v>708</v>
          </cell>
          <cell r="CE47">
            <v>6.6000000000000003E-2</v>
          </cell>
          <cell r="CF47">
            <v>1.0175000000000001</v>
          </cell>
          <cell r="CG47">
            <v>-0.1658</v>
          </cell>
          <cell r="CH47">
            <v>1.6279999999999999</v>
          </cell>
          <cell r="CI47">
            <v>9.8699999999999996E-2</v>
          </cell>
          <cell r="CJ47">
            <v>-1.46E-2</v>
          </cell>
          <cell r="CK47">
            <v>0.2571</v>
          </cell>
          <cell r="CL47">
            <v>0.222</v>
          </cell>
          <cell r="CM47">
            <v>0.28060000000000002</v>
          </cell>
          <cell r="CN47">
            <v>1.83E-2</v>
          </cell>
          <cell r="CO47">
            <v>1.2616000000000001</v>
          </cell>
          <cell r="CP47">
            <v>0.37080000000000002</v>
          </cell>
          <cell r="CQ47">
            <v>0.15989999999999999</v>
          </cell>
          <cell r="CR47">
            <v>6.1899999999999997E-2</v>
          </cell>
          <cell r="CS47">
            <v>137</v>
          </cell>
          <cell r="CT47">
            <v>496</v>
          </cell>
          <cell r="CU47">
            <v>7.0599999999999996E-2</v>
          </cell>
          <cell r="CV47">
            <v>0.91820000000000002</v>
          </cell>
          <cell r="CW47">
            <v>-0.28570000000000001</v>
          </cell>
          <cell r="CX47">
            <v>1.4458</v>
          </cell>
          <cell r="CY47">
            <v>0.1221</v>
          </cell>
          <cell r="CZ47">
            <v>-2.7699999999999999E-2</v>
          </cell>
          <cell r="DA47">
            <v>0.21129999999999999</v>
          </cell>
          <cell r="DB47">
            <v>0.17219999999999999</v>
          </cell>
          <cell r="DC47">
            <v>0.1847</v>
          </cell>
          <cell r="DD47">
            <v>-3.3E-3</v>
          </cell>
          <cell r="DE47">
            <v>1.6948000000000001</v>
          </cell>
          <cell r="DF47">
            <v>0.33650000000000002</v>
          </cell>
          <cell r="DG47">
            <v>0.159</v>
          </cell>
          <cell r="DH47">
            <v>6.6400000000000001E-2</v>
          </cell>
          <cell r="DI47">
            <v>159</v>
          </cell>
          <cell r="DJ47">
            <v>385</v>
          </cell>
          <cell r="DK47">
            <v>6.9199999999999998E-2</v>
          </cell>
          <cell r="DL47">
            <v>0.98819999999999997</v>
          </cell>
          <cell r="DM47">
            <v>-0.2727</v>
          </cell>
          <cell r="DN47">
            <v>1.5456000000000001</v>
          </cell>
          <cell r="DO47">
            <v>0.1221</v>
          </cell>
          <cell r="DP47">
            <v>-2.4899999999999999E-2</v>
          </cell>
          <cell r="DQ47">
            <v>0.24660000000000001</v>
          </cell>
          <cell r="DR47">
            <v>0.2019</v>
          </cell>
          <cell r="DS47">
            <v>0.18809999999999999</v>
          </cell>
          <cell r="DT47">
            <v>-5.5399999999999998E-2</v>
          </cell>
          <cell r="DU47">
            <v>1.496</v>
          </cell>
          <cell r="DV47">
            <v>0.38500000000000001</v>
          </cell>
          <cell r="DW47">
            <v>0.20649999999999999</v>
          </cell>
          <cell r="DX47">
            <v>44530</v>
          </cell>
          <cell r="DY47" t="str">
            <v>N/A</v>
          </cell>
          <cell r="DZ47" t="str">
            <v>N/A</v>
          </cell>
          <cell r="EA47">
            <v>-8.6900000000000005E-2</v>
          </cell>
          <cell r="EB47">
            <v>-0.2409</v>
          </cell>
          <cell r="EC47">
            <v>9.0499999999999997E-2</v>
          </cell>
          <cell r="ED47">
            <v>5.6099999999999997E-2</v>
          </cell>
          <cell r="EE47">
            <v>0.1278</v>
          </cell>
          <cell r="EF47">
            <v>7.5899999999999995E-2</v>
          </cell>
          <cell r="EG47">
            <v>4.0399999999999998E-2</v>
          </cell>
          <cell r="EH47">
            <v>-0.15959999999999999</v>
          </cell>
          <cell r="EI47">
            <v>0.14219999999999999</v>
          </cell>
          <cell r="EJ47">
            <v>9.8199999999999996E-2</v>
          </cell>
          <cell r="EK47">
            <v>-5.0900000000000001E-2</v>
          </cell>
          <cell r="EL47">
            <v>2.7099999999999999E-2</v>
          </cell>
          <cell r="EM47">
            <v>0.16289999999999999</v>
          </cell>
          <cell r="EN47">
            <v>0.13750000000000001</v>
          </cell>
          <cell r="EO47">
            <v>0.1043</v>
          </cell>
          <cell r="EP47">
            <v>-4.8099999999999997E-2</v>
          </cell>
          <cell r="EQ47">
            <v>0.152</v>
          </cell>
          <cell r="ER47">
            <v>-2.6200000000000001E-2</v>
          </cell>
          <cell r="ES47">
            <v>4.4000000000000003E-3</v>
          </cell>
          <cell r="ET47">
            <v>0.1239</v>
          </cell>
        </row>
        <row r="48">
          <cell r="C48" t="str">
            <v>FR0013309507</v>
          </cell>
          <cell r="D48" t="str">
            <v>EUR</v>
          </cell>
          <cell r="E48" t="str">
            <v>Keren Finance</v>
          </cell>
          <cell r="F48" t="str">
            <v>Oblig. Euro Secteur Prive</v>
          </cell>
          <cell r="G48" t="str">
            <v>Oblig. et/ou titres creances euros</v>
          </cell>
          <cell r="H48">
            <v>2</v>
          </cell>
          <cell r="I48">
            <v>35</v>
          </cell>
          <cell r="J48">
            <v>4</v>
          </cell>
          <cell r="K48" t="str">
            <v>Non</v>
          </cell>
          <cell r="L48" t="str">
            <v>Non</v>
          </cell>
          <cell r="M48">
            <v>197.87</v>
          </cell>
          <cell r="N48">
            <v>-4.0000000000000002E-4</v>
          </cell>
          <cell r="O48">
            <v>3.8E-3</v>
          </cell>
          <cell r="P48">
            <v>8.0000000000000004E-4</v>
          </cell>
          <cell r="Q48">
            <v>7.7999999999999996E-3</v>
          </cell>
          <cell r="R48">
            <v>3.8899999999999997E-2</v>
          </cell>
          <cell r="S48">
            <v>4.0800000000000003E-2</v>
          </cell>
          <cell r="T48">
            <v>8.9700000000000002E-2</v>
          </cell>
          <cell r="U48" t="str">
            <v>N/A</v>
          </cell>
          <cell r="V48" t="str">
            <v>N/A</v>
          </cell>
          <cell r="W48">
            <v>44543</v>
          </cell>
          <cell r="X48" t="str">
            <v>Bloomberg Barclays EuroAgg Treasury 3-5 ans</v>
          </cell>
          <cell r="Y48">
            <v>0</v>
          </cell>
          <cell r="Z48" t="str">
            <v>N/A</v>
          </cell>
          <cell r="AA48" t="str">
            <v>Oui</v>
          </cell>
          <cell r="AB48" t="str">
            <v>N/A</v>
          </cell>
          <cell r="AC48" t="str">
            <v>Oui</v>
          </cell>
          <cell r="AD48" t="str">
            <v>Oui</v>
          </cell>
          <cell r="AE48" t="str">
            <v>Oui</v>
          </cell>
          <cell r="AF48">
            <v>2</v>
          </cell>
          <cell r="AG48">
            <v>-8.9999999999999998E-4</v>
          </cell>
          <cell r="AH48">
            <v>39</v>
          </cell>
          <cell r="AI48">
            <v>280</v>
          </cell>
          <cell r="AJ48">
            <v>-3.8E-3</v>
          </cell>
          <cell r="AK48">
            <v>20</v>
          </cell>
          <cell r="AL48">
            <v>280</v>
          </cell>
          <cell r="AM48">
            <v>1.4500000000000001E-2</v>
          </cell>
          <cell r="AN48">
            <v>2.3E-3</v>
          </cell>
          <cell r="AO48">
            <v>19</v>
          </cell>
          <cell r="AP48">
            <v>279</v>
          </cell>
          <cell r="AQ48">
            <v>1.11E-2</v>
          </cell>
          <cell r="AR48">
            <v>3.1600000000000003E-2</v>
          </cell>
          <cell r="AS48">
            <v>5</v>
          </cell>
          <cell r="AT48">
            <v>274</v>
          </cell>
          <cell r="AU48">
            <v>1.23E-2</v>
          </cell>
          <cell r="AV48">
            <v>4.0800000000000003E-2</v>
          </cell>
          <cell r="AW48">
            <v>3</v>
          </cell>
          <cell r="AX48">
            <v>274</v>
          </cell>
          <cell r="AY48">
            <v>1.3599999999999999E-2</v>
          </cell>
          <cell r="AZ48">
            <v>3.3618999999999999</v>
          </cell>
          <cell r="BA48">
            <v>2.2642000000000002</v>
          </cell>
          <cell r="BB48">
            <v>7.7606000000000002</v>
          </cell>
          <cell r="BC48">
            <v>0.01</v>
          </cell>
          <cell r="BD48">
            <v>4.82E-2</v>
          </cell>
          <cell r="BE48">
            <v>0.1166</v>
          </cell>
          <cell r="BF48">
            <v>-2.63E-2</v>
          </cell>
          <cell r="BG48">
            <v>0.5222</v>
          </cell>
          <cell r="BH48">
            <v>0.80500000000000005</v>
          </cell>
          <cell r="BI48">
            <v>3.1181000000000001</v>
          </cell>
          <cell r="BJ48">
            <v>0.3846</v>
          </cell>
          <cell r="BK48">
            <v>-0.43440000000000001</v>
          </cell>
          <cell r="BL48">
            <v>2.4400000000000002E-2</v>
          </cell>
          <cell r="BM48">
            <v>133</v>
          </cell>
          <cell r="BN48">
            <v>239</v>
          </cell>
          <cell r="BO48">
            <v>7.85E-2</v>
          </cell>
          <cell r="BP48">
            <v>0.36820000000000003</v>
          </cell>
          <cell r="BQ48">
            <v>-4.7899999999999998E-2</v>
          </cell>
          <cell r="BR48">
            <v>0.4405</v>
          </cell>
          <cell r="BS48">
            <v>0.18990000000000001</v>
          </cell>
          <cell r="BT48">
            <v>-2.5999999999999999E-3</v>
          </cell>
          <cell r="BU48">
            <v>1.6129</v>
          </cell>
          <cell r="BV48">
            <v>1.7043999999999999</v>
          </cell>
          <cell r="BW48">
            <v>1.929</v>
          </cell>
          <cell r="BX48">
            <v>-3.6930000000000001</v>
          </cell>
          <cell r="BY48">
            <v>28.470300000000002</v>
          </cell>
          <cell r="BZ48">
            <v>0.9516</v>
          </cell>
          <cell r="CA48">
            <v>0.92810000000000004</v>
          </cell>
          <cell r="CB48" t="str">
            <v>N/A</v>
          </cell>
          <cell r="CC48">
            <v>30</v>
          </cell>
          <cell r="CD48">
            <v>205</v>
          </cell>
          <cell r="CE48" t="str">
            <v>N/A</v>
          </cell>
          <cell r="CF48" t="str">
            <v>N/A</v>
          </cell>
          <cell r="CG48" t="str">
            <v>N/A</v>
          </cell>
          <cell r="CH48" t="str">
            <v>N/A</v>
          </cell>
          <cell r="CI48" t="str">
            <v>N/A</v>
          </cell>
          <cell r="CJ48" t="str">
            <v>N/A</v>
          </cell>
          <cell r="CK48" t="str">
            <v>N/A</v>
          </cell>
          <cell r="CL48" t="str">
            <v>N/A</v>
          </cell>
          <cell r="CM48" t="str">
            <v>N/A</v>
          </cell>
          <cell r="CN48" t="str">
            <v>N/A</v>
          </cell>
          <cell r="CO48" t="str">
            <v>N/A</v>
          </cell>
          <cell r="CP48" t="str">
            <v>N/A</v>
          </cell>
          <cell r="CQ48" t="str">
            <v>N/A</v>
          </cell>
          <cell r="CR48" t="str">
            <v>N/A</v>
          </cell>
          <cell r="CS48">
            <v>6</v>
          </cell>
          <cell r="CT48">
            <v>162</v>
          </cell>
          <cell r="CU48" t="str">
            <v>N/A</v>
          </cell>
          <cell r="CV48" t="str">
            <v>N/A</v>
          </cell>
          <cell r="CW48" t="str">
            <v>N/A</v>
          </cell>
          <cell r="CX48" t="str">
            <v>N/A</v>
          </cell>
          <cell r="CY48" t="str">
            <v>N/A</v>
          </cell>
          <cell r="CZ48" t="str">
            <v>N/A</v>
          </cell>
          <cell r="DA48" t="str">
            <v>N/A</v>
          </cell>
          <cell r="DB48" t="str">
            <v>N/A</v>
          </cell>
          <cell r="DC48" t="str">
            <v>N/A</v>
          </cell>
          <cell r="DD48" t="str">
            <v>N/A</v>
          </cell>
          <cell r="DE48" t="str">
            <v>N/A</v>
          </cell>
          <cell r="DF48" t="str">
            <v>N/A</v>
          </cell>
          <cell r="DG48" t="str">
            <v>N/A</v>
          </cell>
          <cell r="DH48" t="str">
            <v>N/A</v>
          </cell>
          <cell r="DI48">
            <v>6</v>
          </cell>
          <cell r="DJ48">
            <v>136</v>
          </cell>
          <cell r="DK48" t="str">
            <v>N/A</v>
          </cell>
          <cell r="DL48" t="str">
            <v>N/A</v>
          </cell>
          <cell r="DM48" t="str">
            <v>N/A</v>
          </cell>
          <cell r="DN48" t="str">
            <v>N/A</v>
          </cell>
          <cell r="DO48" t="str">
            <v>N/A</v>
          </cell>
          <cell r="DP48" t="str">
            <v>N/A</v>
          </cell>
          <cell r="DQ48" t="str">
            <v>N/A</v>
          </cell>
          <cell r="DR48" t="str">
            <v>N/A</v>
          </cell>
          <cell r="DS48" t="str">
            <v>N/A</v>
          </cell>
          <cell r="DT48" t="str">
            <v>N/A</v>
          </cell>
          <cell r="DU48" t="str">
            <v>N/A</v>
          </cell>
          <cell r="DV48" t="str">
            <v>N/A</v>
          </cell>
          <cell r="DW48" t="str">
            <v>N/A</v>
          </cell>
          <cell r="DX48">
            <v>44530</v>
          </cell>
          <cell r="DY48" t="str">
            <v>N/A</v>
          </cell>
          <cell r="DZ48" t="str">
            <v>N/A</v>
          </cell>
          <cell r="EA48" t="str">
            <v>N/A</v>
          </cell>
          <cell r="EB48" t="str">
            <v>N/A</v>
          </cell>
          <cell r="EC48" t="str">
            <v>N/A</v>
          </cell>
          <cell r="ED48" t="str">
            <v>N/A</v>
          </cell>
          <cell r="EE48" t="str">
            <v>N/A</v>
          </cell>
          <cell r="EF48" t="str">
            <v>N/A</v>
          </cell>
          <cell r="EG48" t="str">
            <v>N/A</v>
          </cell>
          <cell r="EH48" t="str">
            <v>N/A</v>
          </cell>
          <cell r="EI48" t="str">
            <v>N/A</v>
          </cell>
          <cell r="EJ48" t="str">
            <v>N/A</v>
          </cell>
          <cell r="EK48" t="str">
            <v>N/A</v>
          </cell>
          <cell r="EL48" t="str">
            <v>N/A</v>
          </cell>
          <cell r="EM48" t="str">
            <v>N/A</v>
          </cell>
          <cell r="EN48" t="str">
            <v>N/A</v>
          </cell>
          <cell r="EO48" t="str">
            <v>N/A</v>
          </cell>
          <cell r="EP48" t="str">
            <v>N/A</v>
          </cell>
          <cell r="EQ48" t="str">
            <v>N/A</v>
          </cell>
          <cell r="ER48" t="str">
            <v>N/A</v>
          </cell>
          <cell r="ES48">
            <v>4.1799999999999997E-2</v>
          </cell>
          <cell r="ET48">
            <v>1.12E-2</v>
          </cell>
        </row>
        <row r="49">
          <cell r="C49" t="str">
            <v>FR0013308210</v>
          </cell>
          <cell r="D49" t="str">
            <v>EUR</v>
          </cell>
          <cell r="E49" t="str">
            <v>Keren Finance</v>
          </cell>
          <cell r="F49" t="str">
            <v>Alloc Flexible Prudent Monde</v>
          </cell>
          <cell r="G49" t="str">
            <v>Sans categorie AMF</v>
          </cell>
          <cell r="H49">
            <v>1</v>
          </cell>
          <cell r="I49">
            <v>66</v>
          </cell>
          <cell r="J49">
            <v>4</v>
          </cell>
          <cell r="K49" t="str">
            <v>Non</v>
          </cell>
          <cell r="L49" t="str">
            <v>Non</v>
          </cell>
          <cell r="M49">
            <v>122.6</v>
          </cell>
          <cell r="N49">
            <v>-2E-3</v>
          </cell>
          <cell r="O49">
            <v>-1.23E-2</v>
          </cell>
          <cell r="P49">
            <v>-1.52E-2</v>
          </cell>
          <cell r="Q49">
            <v>-1.9E-2</v>
          </cell>
          <cell r="R49">
            <v>1.7999999999999999E-2</v>
          </cell>
          <cell r="S49">
            <v>2.5600000000000001E-2</v>
          </cell>
          <cell r="T49">
            <v>8.2199999999999995E-2</v>
          </cell>
          <cell r="U49" t="str">
            <v>N/A</v>
          </cell>
          <cell r="V49" t="str">
            <v>N/A</v>
          </cell>
          <cell r="W49">
            <v>44543</v>
          </cell>
          <cell r="X49" t="str">
            <v>10% Eonia capitalise + 25% IEIF Europe coupons nets reinvestis + 65% Bloomberg Barclays EuroAgg Treasury 3-5 ans</v>
          </cell>
          <cell r="Y49">
            <v>0</v>
          </cell>
          <cell r="Z49" t="str">
            <v>N/A</v>
          </cell>
          <cell r="AA49" t="str">
            <v>Oui</v>
          </cell>
          <cell r="AB49" t="str">
            <v>N/A</v>
          </cell>
          <cell r="AC49" t="str">
            <v>Oui</v>
          </cell>
          <cell r="AD49" t="str">
            <v>Oui</v>
          </cell>
          <cell r="AE49" t="str">
            <v>Oui</v>
          </cell>
          <cell r="AF49">
            <v>2</v>
          </cell>
          <cell r="AG49">
            <v>-9.1999999999999998E-3</v>
          </cell>
          <cell r="AH49">
            <v>174</v>
          </cell>
          <cell r="AI49">
            <v>251</v>
          </cell>
          <cell r="AJ49">
            <v>-2.29E-2</v>
          </cell>
          <cell r="AK49">
            <v>241</v>
          </cell>
          <cell r="AL49">
            <v>248</v>
          </cell>
          <cell r="AM49">
            <v>2.9000000000000001E-2</v>
          </cell>
          <cell r="AN49">
            <v>-1.35E-2</v>
          </cell>
          <cell r="AO49">
            <v>232</v>
          </cell>
          <cell r="AP49">
            <v>246</v>
          </cell>
          <cell r="AQ49">
            <v>2.69E-2</v>
          </cell>
          <cell r="AR49">
            <v>1.6E-2</v>
          </cell>
          <cell r="AS49">
            <v>191</v>
          </cell>
          <cell r="AT49">
            <v>234</v>
          </cell>
          <cell r="AU49">
            <v>2.47E-2</v>
          </cell>
          <cell r="AV49">
            <v>2.6700000000000002E-2</v>
          </cell>
          <cell r="AW49">
            <v>188</v>
          </cell>
          <cell r="AX49">
            <v>232</v>
          </cell>
          <cell r="AY49">
            <v>2.4E-2</v>
          </cell>
          <cell r="AZ49">
            <v>1.3149999999999999</v>
          </cell>
          <cell r="BA49">
            <v>-1.2527999999999999</v>
          </cell>
          <cell r="BB49">
            <v>2.0299</v>
          </cell>
          <cell r="BC49">
            <v>2.7900000000000001E-2</v>
          </cell>
          <cell r="BD49">
            <v>-5.67E-2</v>
          </cell>
          <cell r="BE49">
            <v>0.15040000000000001</v>
          </cell>
          <cell r="BF49">
            <v>0.12</v>
          </cell>
          <cell r="BG49">
            <v>-0.10290000000000001</v>
          </cell>
          <cell r="BH49">
            <v>-0.43230000000000002</v>
          </cell>
          <cell r="BI49">
            <v>0.67120000000000002</v>
          </cell>
          <cell r="BJ49">
            <v>0.25629999999999997</v>
          </cell>
          <cell r="BK49">
            <v>0.16969999999999999</v>
          </cell>
          <cell r="BL49">
            <v>2.2800000000000001E-2</v>
          </cell>
          <cell r="BM49">
            <v>174</v>
          </cell>
          <cell r="BN49">
            <v>200</v>
          </cell>
          <cell r="BO49">
            <v>6.2600000000000003E-2</v>
          </cell>
          <cell r="BP49">
            <v>0.43519999999999998</v>
          </cell>
          <cell r="BQ49">
            <v>-0.95320000000000005</v>
          </cell>
          <cell r="BR49">
            <v>0.52939999999999998</v>
          </cell>
          <cell r="BS49">
            <v>0.14810000000000001</v>
          </cell>
          <cell r="BT49">
            <v>-5.4899999999999997E-2</v>
          </cell>
          <cell r="BU49">
            <v>0.58640000000000003</v>
          </cell>
          <cell r="BV49">
            <v>0.35909999999999997</v>
          </cell>
          <cell r="BW49">
            <v>1.284</v>
          </cell>
          <cell r="BX49">
            <v>-3.2143000000000002</v>
          </cell>
          <cell r="BY49">
            <v>22.809100000000001</v>
          </cell>
          <cell r="BZ49">
            <v>0.3261</v>
          </cell>
          <cell r="CA49">
            <v>0.32340000000000002</v>
          </cell>
          <cell r="CB49" t="str">
            <v>N/A</v>
          </cell>
          <cell r="CC49">
            <v>112</v>
          </cell>
          <cell r="CD49">
            <v>151</v>
          </cell>
          <cell r="CE49" t="str">
            <v>N/A</v>
          </cell>
          <cell r="CF49" t="str">
            <v>N/A</v>
          </cell>
          <cell r="CG49" t="str">
            <v>N/A</v>
          </cell>
          <cell r="CH49" t="str">
            <v>N/A</v>
          </cell>
          <cell r="CI49" t="str">
            <v>N/A</v>
          </cell>
          <cell r="CJ49" t="str">
            <v>N/A</v>
          </cell>
          <cell r="CK49" t="str">
            <v>N/A</v>
          </cell>
          <cell r="CL49" t="str">
            <v>N/A</v>
          </cell>
          <cell r="CM49" t="str">
            <v>N/A</v>
          </cell>
          <cell r="CN49" t="str">
            <v>N/A</v>
          </cell>
          <cell r="CO49" t="str">
            <v>N/A</v>
          </cell>
          <cell r="CP49" t="str">
            <v>N/A</v>
          </cell>
          <cell r="CQ49" t="str">
            <v>N/A</v>
          </cell>
          <cell r="CR49" t="str">
            <v>N/A</v>
          </cell>
          <cell r="CS49" t="str">
            <v>N/A</v>
          </cell>
          <cell r="CT49" t="str">
            <v>N/A</v>
          </cell>
          <cell r="CU49" t="str">
            <v>N/A</v>
          </cell>
          <cell r="CV49" t="str">
            <v>N/A</v>
          </cell>
          <cell r="CW49" t="str">
            <v>N/A</v>
          </cell>
          <cell r="CX49" t="str">
            <v>N/A</v>
          </cell>
          <cell r="CY49" t="str">
            <v>N/A</v>
          </cell>
          <cell r="CZ49" t="str">
            <v>N/A</v>
          </cell>
          <cell r="DA49" t="str">
            <v>N/A</v>
          </cell>
          <cell r="DB49" t="str">
            <v>N/A</v>
          </cell>
          <cell r="DC49" t="str">
            <v>N/A</v>
          </cell>
          <cell r="DD49" t="str">
            <v>N/A</v>
          </cell>
          <cell r="DE49" t="str">
            <v>N/A</v>
          </cell>
          <cell r="DF49" t="str">
            <v>N/A</v>
          </cell>
          <cell r="DG49" t="str">
            <v>N/A</v>
          </cell>
          <cell r="DH49" t="str">
            <v>N/A</v>
          </cell>
          <cell r="DI49" t="str">
            <v>N/A</v>
          </cell>
          <cell r="DJ49" t="str">
            <v>N/A</v>
          </cell>
          <cell r="DK49" t="str">
            <v>N/A</v>
          </cell>
          <cell r="DL49" t="str">
            <v>N/A</v>
          </cell>
          <cell r="DM49" t="str">
            <v>N/A</v>
          </cell>
          <cell r="DN49" t="str">
            <v>N/A</v>
          </cell>
          <cell r="DO49" t="str">
            <v>N/A</v>
          </cell>
          <cell r="DP49" t="str">
            <v>N/A</v>
          </cell>
          <cell r="DQ49" t="str">
            <v>N/A</v>
          </cell>
          <cell r="DR49" t="str">
            <v>N/A</v>
          </cell>
          <cell r="DS49" t="str">
            <v>N/A</v>
          </cell>
          <cell r="DT49" t="str">
            <v>N/A</v>
          </cell>
          <cell r="DU49" t="str">
            <v>N/A</v>
          </cell>
          <cell r="DV49" t="str">
            <v>N/A</v>
          </cell>
          <cell r="DW49" t="str">
            <v>N/A</v>
          </cell>
          <cell r="DX49">
            <v>44530</v>
          </cell>
          <cell r="DY49" t="str">
            <v>N/A</v>
          </cell>
          <cell r="DZ49" t="str">
            <v>N/A</v>
          </cell>
          <cell r="EA49" t="str">
            <v>N/A</v>
          </cell>
          <cell r="EB49" t="str">
            <v>N/A</v>
          </cell>
          <cell r="EC49" t="str">
            <v>N/A</v>
          </cell>
          <cell r="ED49" t="str">
            <v>N/A</v>
          </cell>
          <cell r="EE49" t="str">
            <v>N/A</v>
          </cell>
          <cell r="EF49" t="str">
            <v>N/A</v>
          </cell>
          <cell r="EG49" t="str">
            <v>N/A</v>
          </cell>
          <cell r="EH49" t="str">
            <v>N/A</v>
          </cell>
          <cell r="EI49" t="str">
            <v>N/A</v>
          </cell>
          <cell r="EJ49" t="str">
            <v>N/A</v>
          </cell>
          <cell r="EK49" t="str">
            <v>N/A</v>
          </cell>
          <cell r="EL49" t="str">
            <v>N/A</v>
          </cell>
          <cell r="EM49" t="str">
            <v>N/A</v>
          </cell>
          <cell r="EN49" t="str">
            <v>N/A</v>
          </cell>
          <cell r="EO49" t="str">
            <v>N/A</v>
          </cell>
          <cell r="EP49" t="str">
            <v>N/A</v>
          </cell>
          <cell r="EQ49" t="str">
            <v>N/A</v>
          </cell>
          <cell r="ER49" t="str">
            <v>N/A</v>
          </cell>
          <cell r="ES49">
            <v>8.3299999999999999E-2</v>
          </cell>
          <cell r="ET49">
            <v>-1.21E-2</v>
          </cell>
        </row>
        <row r="50">
          <cell r="C50" t="str">
            <v>FR0013301090</v>
          </cell>
          <cell r="D50" t="str">
            <v>EUR</v>
          </cell>
          <cell r="E50" t="str">
            <v>Keren Finance</v>
          </cell>
          <cell r="F50" t="str">
            <v>Alloc Flexible Prudent Europe</v>
          </cell>
          <cell r="G50" t="str">
            <v>Sans categorie AMF</v>
          </cell>
          <cell r="H50">
            <v>1</v>
          </cell>
          <cell r="I50">
            <v>48</v>
          </cell>
          <cell r="J50">
            <v>4</v>
          </cell>
          <cell r="K50" t="str">
            <v>Non</v>
          </cell>
          <cell r="L50" t="str">
            <v>Non</v>
          </cell>
          <cell r="M50">
            <v>2218.63</v>
          </cell>
          <cell r="N50">
            <v>-2.3E-3</v>
          </cell>
          <cell r="O50">
            <v>-1.04E-2</v>
          </cell>
          <cell r="P50">
            <v>7.0000000000000001E-3</v>
          </cell>
          <cell r="Q50">
            <v>2.3599999999999999E-2</v>
          </cell>
          <cell r="R50">
            <v>0.1019</v>
          </cell>
          <cell r="S50">
            <v>0.1135</v>
          </cell>
          <cell r="T50">
            <v>0.17560000000000001</v>
          </cell>
          <cell r="U50" t="str">
            <v>N/A</v>
          </cell>
          <cell r="V50" t="str">
            <v>N/A</v>
          </cell>
          <cell r="W50">
            <v>44543</v>
          </cell>
          <cell r="X50" t="str">
            <v>50% Bloomberg Barclays EuroAgg Treasury 3-5 ans + 35% CAC 40 DNR + 15% EONIA capitalise</v>
          </cell>
          <cell r="Y50">
            <v>0</v>
          </cell>
          <cell r="Z50" t="str">
            <v>N/A</v>
          </cell>
          <cell r="AA50" t="str">
            <v>Oui</v>
          </cell>
          <cell r="AB50" t="str">
            <v>N/A</v>
          </cell>
          <cell r="AC50" t="str">
            <v>Oui</v>
          </cell>
          <cell r="AD50" t="str">
            <v>Oui</v>
          </cell>
          <cell r="AE50" t="str">
            <v>Oui</v>
          </cell>
          <cell r="AF50">
            <v>2</v>
          </cell>
          <cell r="AG50">
            <v>-1.04E-2</v>
          </cell>
          <cell r="AH50">
            <v>54</v>
          </cell>
          <cell r="AI50">
            <v>104</v>
          </cell>
          <cell r="AJ50">
            <v>-7.7000000000000002E-3</v>
          </cell>
          <cell r="AK50">
            <v>54</v>
          </cell>
          <cell r="AL50">
            <v>103</v>
          </cell>
          <cell r="AM50">
            <v>5.2200000000000003E-2</v>
          </cell>
          <cell r="AN50">
            <v>2.0500000000000001E-2</v>
          </cell>
          <cell r="AO50">
            <v>19</v>
          </cell>
          <cell r="AP50">
            <v>103</v>
          </cell>
          <cell r="AQ50">
            <v>4.6300000000000001E-2</v>
          </cell>
          <cell r="AR50">
            <v>8.8400000000000006E-2</v>
          </cell>
          <cell r="AS50">
            <v>12</v>
          </cell>
          <cell r="AT50">
            <v>95</v>
          </cell>
          <cell r="AU50">
            <v>4.8000000000000001E-2</v>
          </cell>
          <cell r="AV50">
            <v>0.10390000000000001</v>
          </cell>
          <cell r="AW50">
            <v>9</v>
          </cell>
          <cell r="AX50">
            <v>95</v>
          </cell>
          <cell r="AY50">
            <v>4.6699999999999998E-2</v>
          </cell>
          <cell r="AZ50">
            <v>2.3302</v>
          </cell>
          <cell r="BA50">
            <v>1.7088000000000001</v>
          </cell>
          <cell r="BB50">
            <v>3.8085</v>
          </cell>
          <cell r="BC50">
            <v>2.4E-2</v>
          </cell>
          <cell r="BD50">
            <v>5.8599999999999999E-2</v>
          </cell>
          <cell r="BE50">
            <v>0.82530000000000003</v>
          </cell>
          <cell r="BF50">
            <v>0.66610000000000003</v>
          </cell>
          <cell r="BG50">
            <v>1.3504</v>
          </cell>
          <cell r="BH50">
            <v>-0.51559999999999995</v>
          </cell>
          <cell r="BI50">
            <v>1.7505999999999999</v>
          </cell>
          <cell r="BJ50">
            <v>1.0004999999999999</v>
          </cell>
          <cell r="BK50">
            <v>0.41749999999999998</v>
          </cell>
          <cell r="BL50">
            <v>4.6399999999999997E-2</v>
          </cell>
          <cell r="BM50">
            <v>31</v>
          </cell>
          <cell r="BN50">
            <v>89</v>
          </cell>
          <cell r="BO50">
            <v>0.1114</v>
          </cell>
          <cell r="BP50">
            <v>0.45639999999999997</v>
          </cell>
          <cell r="BQ50">
            <v>-0.15870000000000001</v>
          </cell>
          <cell r="BR50">
            <v>0.56730000000000003</v>
          </cell>
          <cell r="BS50">
            <v>0.25240000000000001</v>
          </cell>
          <cell r="BT50">
            <v>-1.06E-2</v>
          </cell>
          <cell r="BU50">
            <v>1.4408000000000001</v>
          </cell>
          <cell r="BV50">
            <v>1.2843</v>
          </cell>
          <cell r="BW50">
            <v>1.5981000000000001</v>
          </cell>
          <cell r="BX50">
            <v>-2.5752999999999999</v>
          </cell>
          <cell r="BY50">
            <v>17.0701</v>
          </cell>
          <cell r="BZ50">
            <v>1.2279</v>
          </cell>
          <cell r="CA50">
            <v>1.3952</v>
          </cell>
          <cell r="CB50" t="str">
            <v>N/A</v>
          </cell>
          <cell r="CC50">
            <v>25</v>
          </cell>
          <cell r="CD50">
            <v>77</v>
          </cell>
          <cell r="CE50" t="str">
            <v>N/A</v>
          </cell>
          <cell r="CF50" t="str">
            <v>N/A</v>
          </cell>
          <cell r="CG50" t="str">
            <v>N/A</v>
          </cell>
          <cell r="CH50" t="str">
            <v>N/A</v>
          </cell>
          <cell r="CI50" t="str">
            <v>N/A</v>
          </cell>
          <cell r="CJ50" t="str">
            <v>N/A</v>
          </cell>
          <cell r="CK50" t="str">
            <v>N/A</v>
          </cell>
          <cell r="CL50" t="str">
            <v>N/A</v>
          </cell>
          <cell r="CM50" t="str">
            <v>N/A</v>
          </cell>
          <cell r="CN50" t="str">
            <v>N/A</v>
          </cell>
          <cell r="CO50" t="str">
            <v>N/A</v>
          </cell>
          <cell r="CP50" t="str">
            <v>N/A</v>
          </cell>
          <cell r="CQ50" t="str">
            <v>N/A</v>
          </cell>
          <cell r="CR50" t="str">
            <v>N/A</v>
          </cell>
          <cell r="CS50">
            <v>6</v>
          </cell>
          <cell r="CT50">
            <v>58</v>
          </cell>
          <cell r="CU50" t="str">
            <v>N/A</v>
          </cell>
          <cell r="CV50" t="str">
            <v>N/A</v>
          </cell>
          <cell r="CW50" t="str">
            <v>N/A</v>
          </cell>
          <cell r="CX50" t="str">
            <v>N/A</v>
          </cell>
          <cell r="CY50" t="str">
            <v>N/A</v>
          </cell>
          <cell r="CZ50" t="str">
            <v>N/A</v>
          </cell>
          <cell r="DA50" t="str">
            <v>N/A</v>
          </cell>
          <cell r="DB50" t="str">
            <v>N/A</v>
          </cell>
          <cell r="DC50" t="str">
            <v>N/A</v>
          </cell>
          <cell r="DD50" t="str">
            <v>N/A</v>
          </cell>
          <cell r="DE50" t="str">
            <v>N/A</v>
          </cell>
          <cell r="DF50" t="str">
            <v>N/A</v>
          </cell>
          <cell r="DG50" t="str">
            <v>N/A</v>
          </cell>
          <cell r="DH50" t="str">
            <v>N/A</v>
          </cell>
          <cell r="DI50">
            <v>2</v>
          </cell>
          <cell r="DJ50">
            <v>50</v>
          </cell>
          <cell r="DK50" t="str">
            <v>N/A</v>
          </cell>
          <cell r="DL50" t="str">
            <v>N/A</v>
          </cell>
          <cell r="DM50" t="str">
            <v>N/A</v>
          </cell>
          <cell r="DN50" t="str">
            <v>N/A</v>
          </cell>
          <cell r="DO50" t="str">
            <v>N/A</v>
          </cell>
          <cell r="DP50" t="str">
            <v>N/A</v>
          </cell>
          <cell r="DQ50" t="str">
            <v>N/A</v>
          </cell>
          <cell r="DR50" t="str">
            <v>N/A</v>
          </cell>
          <cell r="DS50" t="str">
            <v>N/A</v>
          </cell>
          <cell r="DT50" t="str">
            <v>N/A</v>
          </cell>
          <cell r="DU50" t="str">
            <v>N/A</v>
          </cell>
          <cell r="DV50" t="str">
            <v>N/A</v>
          </cell>
          <cell r="DW50" t="str">
            <v>N/A</v>
          </cell>
          <cell r="DX50">
            <v>44530</v>
          </cell>
          <cell r="DY50" t="str">
            <v>N/A</v>
          </cell>
          <cell r="DZ50" t="str">
            <v>N/A</v>
          </cell>
          <cell r="EA50" t="str">
            <v>N/A</v>
          </cell>
          <cell r="EB50" t="str">
            <v>N/A</v>
          </cell>
          <cell r="EC50" t="str">
            <v>N/A</v>
          </cell>
          <cell r="ED50" t="str">
            <v>N/A</v>
          </cell>
          <cell r="EE50" t="str">
            <v>N/A</v>
          </cell>
          <cell r="EF50" t="str">
            <v>N/A</v>
          </cell>
          <cell r="EG50" t="str">
            <v>N/A</v>
          </cell>
          <cell r="EH50" t="str">
            <v>N/A</v>
          </cell>
          <cell r="EI50" t="str">
            <v>N/A</v>
          </cell>
          <cell r="EJ50" t="str">
            <v>N/A</v>
          </cell>
          <cell r="EK50" t="str">
            <v>N/A</v>
          </cell>
          <cell r="EL50" t="str">
            <v>N/A</v>
          </cell>
          <cell r="EM50" t="str">
            <v>N/A</v>
          </cell>
          <cell r="EN50" t="str">
            <v>N/A</v>
          </cell>
          <cell r="EO50" t="str">
            <v>N/A</v>
          </cell>
          <cell r="EP50" t="str">
            <v>N/A</v>
          </cell>
          <cell r="EQ50" t="str">
            <v>N/A</v>
          </cell>
          <cell r="ER50">
            <v>-9.3399999999999997E-2</v>
          </cell>
          <cell r="ES50">
            <v>0.1066</v>
          </cell>
          <cell r="ET50">
            <v>-2.3400000000000001E-2</v>
          </cell>
        </row>
        <row r="51">
          <cell r="C51" t="str">
            <v>FR0012355113</v>
          </cell>
          <cell r="D51" t="str">
            <v>EUR</v>
          </cell>
          <cell r="E51" t="str">
            <v>Lazard Freres Gestion</v>
          </cell>
          <cell r="F51" t="str">
            <v>Alloc Flexible Prudent Monde</v>
          </cell>
          <cell r="G51" t="str">
            <v>Sans categorie AMF</v>
          </cell>
          <cell r="H51">
            <v>3</v>
          </cell>
          <cell r="I51">
            <v>80</v>
          </cell>
          <cell r="J51">
            <v>4</v>
          </cell>
          <cell r="K51" t="str">
            <v>Non</v>
          </cell>
          <cell r="L51" t="str">
            <v>Non</v>
          </cell>
          <cell r="M51">
            <v>1291.1400000000001</v>
          </cell>
          <cell r="N51">
            <v>-2.3E-3</v>
          </cell>
          <cell r="O51">
            <v>-1.2800000000000001E-2</v>
          </cell>
          <cell r="P51">
            <v>-7.9000000000000008E-3</v>
          </cell>
          <cell r="Q51">
            <v>-4.1000000000000003E-3</v>
          </cell>
          <cell r="R51">
            <v>5.6000000000000001E-2</v>
          </cell>
          <cell r="S51">
            <v>6.4600000000000005E-2</v>
          </cell>
          <cell r="T51">
            <v>0.1721</v>
          </cell>
          <cell r="U51">
            <v>0.2273</v>
          </cell>
          <cell r="V51" t="str">
            <v>N/A</v>
          </cell>
          <cell r="W51">
            <v>44543</v>
          </cell>
          <cell r="X51" t="str">
            <v>20% MSCI World All Countries + 80% ICEBofAML Euro Government Index</v>
          </cell>
          <cell r="Y51">
            <v>1</v>
          </cell>
          <cell r="Z51" t="str">
            <v>Label ISR</v>
          </cell>
          <cell r="AA51" t="str">
            <v>Oui</v>
          </cell>
          <cell r="AB51" t="str">
            <v>N/A</v>
          </cell>
          <cell r="AC51" t="str">
            <v>Oui</v>
          </cell>
          <cell r="AD51" t="str">
            <v>Oui</v>
          </cell>
          <cell r="AE51" t="str">
            <v>Oui</v>
          </cell>
          <cell r="AF51">
            <v>2</v>
          </cell>
          <cell r="AG51">
            <v>-1.7399999999999999E-2</v>
          </cell>
          <cell r="AH51">
            <v>234</v>
          </cell>
          <cell r="AI51">
            <v>251</v>
          </cell>
          <cell r="AJ51">
            <v>-1.3899999999999999E-2</v>
          </cell>
          <cell r="AK51">
            <v>213</v>
          </cell>
          <cell r="AL51">
            <v>248</v>
          </cell>
          <cell r="AM51">
            <v>3.6400000000000002E-2</v>
          </cell>
          <cell r="AN51">
            <v>-0.01</v>
          </cell>
          <cell r="AO51">
            <v>224</v>
          </cell>
          <cell r="AP51">
            <v>246</v>
          </cell>
          <cell r="AQ51">
            <v>3.6400000000000002E-2</v>
          </cell>
          <cell r="AR51">
            <v>4.7699999999999999E-2</v>
          </cell>
          <cell r="AS51">
            <v>99</v>
          </cell>
          <cell r="AT51">
            <v>234</v>
          </cell>
          <cell r="AU51">
            <v>4.7100000000000003E-2</v>
          </cell>
          <cell r="AV51">
            <v>6.2600000000000003E-2</v>
          </cell>
          <cell r="AW51">
            <v>92</v>
          </cell>
          <cell r="AX51">
            <v>232</v>
          </cell>
          <cell r="AY51">
            <v>4.6199999999999998E-2</v>
          </cell>
          <cell r="AZ51">
            <v>1.4607000000000001</v>
          </cell>
          <cell r="BA51">
            <v>-0.37409999999999999</v>
          </cell>
          <cell r="BB51">
            <v>2.5114000000000001</v>
          </cell>
          <cell r="BC51">
            <v>2.2100000000000002E-2</v>
          </cell>
          <cell r="BD51">
            <v>-2.07E-2</v>
          </cell>
          <cell r="BE51">
            <v>0.2792</v>
          </cell>
          <cell r="BF51">
            <v>0.37990000000000002</v>
          </cell>
          <cell r="BG51">
            <v>0.75960000000000005</v>
          </cell>
          <cell r="BH51">
            <v>0.51029999999999998</v>
          </cell>
          <cell r="BI51">
            <v>2.6511</v>
          </cell>
          <cell r="BJ51">
            <v>0.29099999999999998</v>
          </cell>
          <cell r="BK51">
            <v>-8.5999999999999993E-2</v>
          </cell>
          <cell r="BL51">
            <v>4.8099999999999997E-2</v>
          </cell>
          <cell r="BM51">
            <v>88</v>
          </cell>
          <cell r="BN51">
            <v>200</v>
          </cell>
          <cell r="BO51">
            <v>7.2599999999999998E-2</v>
          </cell>
          <cell r="BP51">
            <v>0.72430000000000005</v>
          </cell>
          <cell r="BQ51">
            <v>-0.40579999999999999</v>
          </cell>
          <cell r="BR51">
            <v>1.0321</v>
          </cell>
          <cell r="BS51">
            <v>0.12039999999999999</v>
          </cell>
          <cell r="BT51">
            <v>-2.9499999999999998E-2</v>
          </cell>
          <cell r="BU51">
            <v>0.49809999999999999</v>
          </cell>
          <cell r="BV51">
            <v>0.29339999999999999</v>
          </cell>
          <cell r="BW51">
            <v>1.0402</v>
          </cell>
          <cell r="BX51">
            <v>-0.67820000000000003</v>
          </cell>
          <cell r="BY51">
            <v>3.9977</v>
          </cell>
          <cell r="BZ51">
            <v>0.38600000000000001</v>
          </cell>
          <cell r="CA51">
            <v>0.21929999999999999</v>
          </cell>
          <cell r="CB51">
            <v>4.4699999999999997E-2</v>
          </cell>
          <cell r="CC51">
            <v>19</v>
          </cell>
          <cell r="CD51">
            <v>151</v>
          </cell>
          <cell r="CE51">
            <v>6.3399999999999998E-2</v>
          </cell>
          <cell r="CF51">
            <v>0.77</v>
          </cell>
          <cell r="CG51">
            <v>-6.2E-2</v>
          </cell>
          <cell r="CH51">
            <v>1.1129</v>
          </cell>
          <cell r="CI51">
            <v>0.12039999999999999</v>
          </cell>
          <cell r="CJ51">
            <v>-4.1000000000000003E-3</v>
          </cell>
          <cell r="CK51">
            <v>0.44090000000000001</v>
          </cell>
          <cell r="CL51">
            <v>0.2298</v>
          </cell>
          <cell r="CM51">
            <v>0.82530000000000003</v>
          </cell>
          <cell r="CN51">
            <v>-0.63060000000000005</v>
          </cell>
          <cell r="CO51">
            <v>4.6665999999999999</v>
          </cell>
          <cell r="CP51">
            <v>0.43190000000000001</v>
          </cell>
          <cell r="CQ51">
            <v>0.2351</v>
          </cell>
          <cell r="CR51" t="str">
            <v>N/A</v>
          </cell>
          <cell r="CS51" t="str">
            <v>N/A</v>
          </cell>
          <cell r="CT51" t="str">
            <v>N/A</v>
          </cell>
          <cell r="CU51" t="str">
            <v>N/A</v>
          </cell>
          <cell r="CV51" t="str">
            <v>N/A</v>
          </cell>
          <cell r="CW51" t="str">
            <v>N/A</v>
          </cell>
          <cell r="CX51" t="str">
            <v>N/A</v>
          </cell>
          <cell r="CY51" t="str">
            <v>N/A</v>
          </cell>
          <cell r="CZ51" t="str">
            <v>N/A</v>
          </cell>
          <cell r="DA51" t="str">
            <v>N/A</v>
          </cell>
          <cell r="DB51" t="str">
            <v>N/A</v>
          </cell>
          <cell r="DC51" t="str">
            <v>N/A</v>
          </cell>
          <cell r="DD51" t="str">
            <v>N/A</v>
          </cell>
          <cell r="DE51" t="str">
            <v>N/A</v>
          </cell>
          <cell r="DF51" t="str">
            <v>N/A</v>
          </cell>
          <cell r="DG51" t="str">
            <v>N/A</v>
          </cell>
          <cell r="DH51" t="str">
            <v>N/A</v>
          </cell>
          <cell r="DI51" t="str">
            <v>N/A</v>
          </cell>
          <cell r="DJ51" t="str">
            <v>N/A</v>
          </cell>
          <cell r="DK51" t="str">
            <v>N/A</v>
          </cell>
          <cell r="DL51" t="str">
            <v>N/A</v>
          </cell>
          <cell r="DM51" t="str">
            <v>N/A</v>
          </cell>
          <cell r="DN51" t="str">
            <v>N/A</v>
          </cell>
          <cell r="DO51" t="str">
            <v>N/A</v>
          </cell>
          <cell r="DP51" t="str">
            <v>N/A</v>
          </cell>
          <cell r="DQ51" t="str">
            <v>N/A</v>
          </cell>
          <cell r="DR51" t="str">
            <v>N/A</v>
          </cell>
          <cell r="DS51" t="str">
            <v>N/A</v>
          </cell>
          <cell r="DT51" t="str">
            <v>N/A</v>
          </cell>
          <cell r="DU51" t="str">
            <v>N/A</v>
          </cell>
          <cell r="DV51" t="str">
            <v>N/A</v>
          </cell>
          <cell r="DW51" t="str">
            <v>N/A</v>
          </cell>
          <cell r="DX51">
            <v>44530</v>
          </cell>
          <cell r="DY51" t="str">
            <v>N/A</v>
          </cell>
          <cell r="DZ51" t="str">
            <v>N/A</v>
          </cell>
          <cell r="EA51" t="str">
            <v>N/A</v>
          </cell>
          <cell r="EB51" t="str">
            <v>N/A</v>
          </cell>
          <cell r="EC51" t="str">
            <v>N/A</v>
          </cell>
          <cell r="ED51" t="str">
            <v>N/A</v>
          </cell>
          <cell r="EE51" t="str">
            <v>N/A</v>
          </cell>
          <cell r="EF51" t="str">
            <v>N/A</v>
          </cell>
          <cell r="EG51" t="str">
            <v>N/A</v>
          </cell>
          <cell r="EH51" t="str">
            <v>N/A</v>
          </cell>
          <cell r="EI51" t="str">
            <v>N/A</v>
          </cell>
          <cell r="EJ51" t="str">
            <v>N/A</v>
          </cell>
          <cell r="EK51" t="str">
            <v>N/A</v>
          </cell>
          <cell r="EL51" t="str">
            <v>N/A</v>
          </cell>
          <cell r="EM51" t="str">
            <v>N/A</v>
          </cell>
          <cell r="EN51" t="str">
            <v>N/A</v>
          </cell>
          <cell r="EO51">
            <v>3.1899999999999998E-2</v>
          </cell>
          <cell r="EP51">
            <v>2.1299999999999999E-2</v>
          </cell>
          <cell r="EQ51">
            <v>6.59E-2</v>
          </cell>
          <cell r="ER51">
            <v>-2.7900000000000001E-2</v>
          </cell>
          <cell r="ES51">
            <v>8.5999999999999993E-2</v>
          </cell>
          <cell r="ET51">
            <v>3.1E-2</v>
          </cell>
        </row>
        <row r="52">
          <cell r="C52" t="str">
            <v>LU1582982879</v>
          </cell>
          <cell r="D52" t="str">
            <v>EUR</v>
          </cell>
          <cell r="E52" t="str">
            <v>M&amp;G Luxembourg SA</v>
          </cell>
          <cell r="F52" t="str">
            <v>Alloc Prudente Monde</v>
          </cell>
          <cell r="G52" t="str">
            <v>N/A</v>
          </cell>
          <cell r="H52">
            <v>1</v>
          </cell>
          <cell r="I52">
            <v>21</v>
          </cell>
          <cell r="J52">
            <v>4</v>
          </cell>
          <cell r="K52" t="str">
            <v>Non</v>
          </cell>
          <cell r="L52" t="str">
            <v>Non</v>
          </cell>
          <cell r="M52">
            <v>10.045999999999999</v>
          </cell>
          <cell r="N52">
            <v>-3.3E-3</v>
          </cell>
          <cell r="O52">
            <v>-2.2100000000000002E-2</v>
          </cell>
          <cell r="P52">
            <v>-1.67E-2</v>
          </cell>
          <cell r="Q52">
            <v>1.2500000000000001E-2</v>
          </cell>
          <cell r="R52">
            <v>1.9400000000000001E-2</v>
          </cell>
          <cell r="S52">
            <v>2.7099999999999999E-2</v>
          </cell>
          <cell r="T52">
            <v>8.9099999999999999E-2</v>
          </cell>
          <cell r="U52">
            <v>8.4400000000000003E-2</v>
          </cell>
          <cell r="V52" t="str">
            <v>N/A</v>
          </cell>
          <cell r="W52">
            <v>44544</v>
          </cell>
          <cell r="X52" t="str">
            <v>N/A</v>
          </cell>
          <cell r="Y52">
            <v>0</v>
          </cell>
          <cell r="Z52" t="str">
            <v>N/A</v>
          </cell>
          <cell r="AA52" t="str">
            <v>Oui</v>
          </cell>
          <cell r="AB52" t="str">
            <v>N/A</v>
          </cell>
          <cell r="AC52" t="str">
            <v>Oui</v>
          </cell>
          <cell r="AD52" t="str">
            <v>Oui</v>
          </cell>
          <cell r="AE52" t="str">
            <v>Oui</v>
          </cell>
          <cell r="AF52">
            <v>2</v>
          </cell>
          <cell r="AG52">
            <v>-1.6400000000000001E-2</v>
          </cell>
          <cell r="AH52">
            <v>345</v>
          </cell>
          <cell r="AI52">
            <v>363</v>
          </cell>
          <cell r="AJ52">
            <v>-1.8800000000000001E-2</v>
          </cell>
          <cell r="AK52">
            <v>352</v>
          </cell>
          <cell r="AL52">
            <v>361</v>
          </cell>
          <cell r="AM52">
            <v>4.8300000000000003E-2</v>
          </cell>
          <cell r="AN52">
            <v>1.8200000000000001E-2</v>
          </cell>
          <cell r="AO52">
            <v>241</v>
          </cell>
          <cell r="AP52">
            <v>355</v>
          </cell>
          <cell r="AQ52">
            <v>4.1000000000000002E-2</v>
          </cell>
          <cell r="AR52">
            <v>1.5299999999999999E-2</v>
          </cell>
          <cell r="AS52">
            <v>317</v>
          </cell>
          <cell r="AT52">
            <v>339</v>
          </cell>
          <cell r="AU52">
            <v>4.5999999999999999E-2</v>
          </cell>
          <cell r="AV52">
            <v>2.3E-2</v>
          </cell>
          <cell r="AW52">
            <v>301</v>
          </cell>
          <cell r="AX52">
            <v>337</v>
          </cell>
          <cell r="AY52">
            <v>4.3999999999999997E-2</v>
          </cell>
          <cell r="AZ52">
            <v>0.63249999999999995</v>
          </cell>
          <cell r="BA52">
            <v>-1.2654000000000001</v>
          </cell>
          <cell r="BB52">
            <v>0.82620000000000005</v>
          </cell>
          <cell r="BC52">
            <v>2.9899999999999999E-2</v>
          </cell>
          <cell r="BD52">
            <v>-6.0400000000000002E-2</v>
          </cell>
          <cell r="BE52">
            <v>0.4178</v>
          </cell>
          <cell r="BF52">
            <v>3.0499999999999999E-2</v>
          </cell>
          <cell r="BG52">
            <v>1.1513</v>
          </cell>
          <cell r="BH52">
            <v>-1.2315</v>
          </cell>
          <cell r="BI52">
            <v>1.9166000000000001</v>
          </cell>
          <cell r="BJ52">
            <v>0.41980000000000001</v>
          </cell>
          <cell r="BK52">
            <v>0.43969999999999998</v>
          </cell>
          <cell r="BL52">
            <v>2.1999999999999999E-2</v>
          </cell>
          <cell r="BM52">
            <v>256</v>
          </cell>
          <cell r="BN52">
            <v>261</v>
          </cell>
          <cell r="BO52">
            <v>8.9700000000000002E-2</v>
          </cell>
          <cell r="BP52">
            <v>0.2949</v>
          </cell>
          <cell r="BQ52">
            <v>-0.71099999999999997</v>
          </cell>
          <cell r="BR52">
            <v>0.37909999999999999</v>
          </cell>
          <cell r="BS52">
            <v>0.1893</v>
          </cell>
          <cell r="BT52">
            <v>-5.57E-2</v>
          </cell>
          <cell r="BU52">
            <v>0.77500000000000002</v>
          </cell>
          <cell r="BV52">
            <v>0.34839999999999999</v>
          </cell>
          <cell r="BW52">
            <v>1.7168000000000001</v>
          </cell>
          <cell r="BX52">
            <v>-1.9835</v>
          </cell>
          <cell r="BY52">
            <v>15.0502</v>
          </cell>
          <cell r="BZ52">
            <v>0.4415</v>
          </cell>
          <cell r="CA52">
            <v>0.48509999999999998</v>
          </cell>
          <cell r="CB52">
            <v>2.0899999999999998E-2</v>
          </cell>
          <cell r="CC52">
            <v>179</v>
          </cell>
          <cell r="CD52">
            <v>206</v>
          </cell>
          <cell r="CE52">
            <v>7.4499999999999997E-2</v>
          </cell>
          <cell r="CF52">
            <v>0.33639999999999998</v>
          </cell>
          <cell r="CG52">
            <v>-0.3836</v>
          </cell>
          <cell r="CH52">
            <v>0.43709999999999999</v>
          </cell>
          <cell r="CI52">
            <v>0.19650000000000001</v>
          </cell>
          <cell r="CJ52">
            <v>-2.7900000000000001E-2</v>
          </cell>
          <cell r="CK52">
            <v>0.54410000000000003</v>
          </cell>
          <cell r="CL52">
            <v>0.23730000000000001</v>
          </cell>
          <cell r="CM52">
            <v>1.2081999999999999</v>
          </cell>
          <cell r="CN52">
            <v>-2.0762999999999998</v>
          </cell>
          <cell r="CO52">
            <v>19.543800000000001</v>
          </cell>
          <cell r="CP52">
            <v>0.36530000000000001</v>
          </cell>
          <cell r="CQ52">
            <v>0.31900000000000001</v>
          </cell>
          <cell r="CR52" t="str">
            <v>N/A</v>
          </cell>
          <cell r="CS52" t="str">
            <v>N/A</v>
          </cell>
          <cell r="CT52" t="str">
            <v>N/A</v>
          </cell>
          <cell r="CU52" t="str">
            <v>N/A</v>
          </cell>
          <cell r="CV52" t="str">
            <v>N/A</v>
          </cell>
          <cell r="CW52" t="str">
            <v>N/A</v>
          </cell>
          <cell r="CX52" t="str">
            <v>N/A</v>
          </cell>
          <cell r="CY52" t="str">
            <v>N/A</v>
          </cell>
          <cell r="CZ52" t="str">
            <v>N/A</v>
          </cell>
          <cell r="DA52" t="str">
            <v>N/A</v>
          </cell>
          <cell r="DB52" t="str">
            <v>N/A</v>
          </cell>
          <cell r="DC52" t="str">
            <v>N/A</v>
          </cell>
          <cell r="DD52" t="str">
            <v>N/A</v>
          </cell>
          <cell r="DE52" t="str">
            <v>N/A</v>
          </cell>
          <cell r="DF52" t="str">
            <v>N/A</v>
          </cell>
          <cell r="DG52" t="str">
            <v>N/A</v>
          </cell>
          <cell r="DH52" t="str">
            <v>N/A</v>
          </cell>
          <cell r="DI52" t="str">
            <v>N/A</v>
          </cell>
          <cell r="DJ52" t="str">
            <v>N/A</v>
          </cell>
          <cell r="DK52" t="str">
            <v>N/A</v>
          </cell>
          <cell r="DL52" t="str">
            <v>N/A</v>
          </cell>
          <cell r="DM52" t="str">
            <v>N/A</v>
          </cell>
          <cell r="DN52" t="str">
            <v>N/A</v>
          </cell>
          <cell r="DO52" t="str">
            <v>N/A</v>
          </cell>
          <cell r="DP52" t="str">
            <v>N/A</v>
          </cell>
          <cell r="DQ52" t="str">
            <v>N/A</v>
          </cell>
          <cell r="DR52" t="str">
            <v>N/A</v>
          </cell>
          <cell r="DS52" t="str">
            <v>N/A</v>
          </cell>
          <cell r="DT52" t="str">
            <v>N/A</v>
          </cell>
          <cell r="DU52" t="str">
            <v>N/A</v>
          </cell>
          <cell r="DV52" t="str">
            <v>N/A</v>
          </cell>
          <cell r="DW52" t="str">
            <v>N/A</v>
          </cell>
          <cell r="DX52">
            <v>44530</v>
          </cell>
          <cell r="DY52" t="str">
            <v>N/A</v>
          </cell>
          <cell r="DZ52" t="str">
            <v>N/A</v>
          </cell>
          <cell r="EA52" t="str">
            <v>N/A</v>
          </cell>
          <cell r="EB52" t="str">
            <v>N/A</v>
          </cell>
          <cell r="EC52" t="str">
            <v>N/A</v>
          </cell>
          <cell r="ED52" t="str">
            <v>N/A</v>
          </cell>
          <cell r="EE52" t="str">
            <v>N/A</v>
          </cell>
          <cell r="EF52" t="str">
            <v>N/A</v>
          </cell>
          <cell r="EG52" t="str">
            <v>N/A</v>
          </cell>
          <cell r="EH52" t="str">
            <v>N/A</v>
          </cell>
          <cell r="EI52" t="str">
            <v>N/A</v>
          </cell>
          <cell r="EJ52" t="str">
            <v>N/A</v>
          </cell>
          <cell r="EK52" t="str">
            <v>N/A</v>
          </cell>
          <cell r="EL52" t="str">
            <v>N/A</v>
          </cell>
          <cell r="EM52" t="str">
            <v>N/A</v>
          </cell>
          <cell r="EN52" t="str">
            <v>N/A</v>
          </cell>
          <cell r="EO52" t="str">
            <v>N/A</v>
          </cell>
          <cell r="EP52">
            <v>9.9000000000000005E-2</v>
          </cell>
          <cell r="EQ52">
            <v>6.59E-2</v>
          </cell>
          <cell r="ER52">
            <v>-6.9400000000000003E-2</v>
          </cell>
          <cell r="ES52">
            <v>8.4000000000000005E-2</v>
          </cell>
          <cell r="ET52">
            <v>-8.0999999999999996E-3</v>
          </cell>
        </row>
        <row r="53">
          <cell r="C53" t="str">
            <v>LU1582988488</v>
          </cell>
          <cell r="D53" t="str">
            <v>EUR</v>
          </cell>
          <cell r="E53" t="str">
            <v>M&amp;G Luxembourg SA</v>
          </cell>
          <cell r="F53" t="str">
            <v>Alloc Flexible Monde</v>
          </cell>
          <cell r="G53" t="str">
            <v>N/A</v>
          </cell>
          <cell r="H53">
            <v>1</v>
          </cell>
          <cell r="I53">
            <v>18</v>
          </cell>
          <cell r="J53">
            <v>5</v>
          </cell>
          <cell r="K53" t="str">
            <v>Non</v>
          </cell>
          <cell r="L53" t="str">
            <v>Non</v>
          </cell>
          <cell r="M53">
            <v>10.4153</v>
          </cell>
          <cell r="N53">
            <v>-5.7999999999999996E-3</v>
          </cell>
          <cell r="O53">
            <v>-2.2800000000000001E-2</v>
          </cell>
          <cell r="P53">
            <v>-1.38E-2</v>
          </cell>
          <cell r="Q53">
            <v>8.9999999999999993E-3</v>
          </cell>
          <cell r="R53">
            <v>3.6799999999999999E-2</v>
          </cell>
          <cell r="S53">
            <v>4.48E-2</v>
          </cell>
          <cell r="T53">
            <v>0.17050000000000001</v>
          </cell>
          <cell r="U53">
            <v>0.1623</v>
          </cell>
          <cell r="V53">
            <v>0.47789999999999999</v>
          </cell>
          <cell r="W53">
            <v>44544</v>
          </cell>
          <cell r="X53" t="str">
            <v>N/A</v>
          </cell>
          <cell r="Y53">
            <v>0</v>
          </cell>
          <cell r="Z53" t="str">
            <v>N/A</v>
          </cell>
          <cell r="AA53" t="str">
            <v>Oui</v>
          </cell>
          <cell r="AB53" t="str">
            <v>N/A</v>
          </cell>
          <cell r="AC53" t="str">
            <v>Oui</v>
          </cell>
          <cell r="AD53" t="str">
            <v>Oui</v>
          </cell>
          <cell r="AE53" t="str">
            <v>Oui</v>
          </cell>
          <cell r="AF53">
            <v>2</v>
          </cell>
          <cell r="AG53">
            <v>-2.1700000000000001E-2</v>
          </cell>
          <cell r="AH53">
            <v>1145</v>
          </cell>
          <cell r="AI53">
            <v>1272</v>
          </cell>
          <cell r="AJ53">
            <v>-2.64E-2</v>
          </cell>
          <cell r="AK53">
            <v>1218</v>
          </cell>
          <cell r="AL53">
            <v>1260</v>
          </cell>
          <cell r="AM53">
            <v>5.4399999999999997E-2</v>
          </cell>
          <cell r="AN53">
            <v>6.7000000000000002E-3</v>
          </cell>
          <cell r="AO53">
            <v>984</v>
          </cell>
          <cell r="AP53">
            <v>1241</v>
          </cell>
          <cell r="AQ53">
            <v>5.3199999999999997E-2</v>
          </cell>
          <cell r="AR53">
            <v>2.24E-2</v>
          </cell>
          <cell r="AS53">
            <v>1108</v>
          </cell>
          <cell r="AT53">
            <v>1197</v>
          </cell>
          <cell r="AU53">
            <v>5.8500000000000003E-2</v>
          </cell>
          <cell r="AV53">
            <v>3.95E-2</v>
          </cell>
          <cell r="AW53">
            <v>1089</v>
          </cell>
          <cell r="AX53">
            <v>1192</v>
          </cell>
          <cell r="AY53">
            <v>5.6300000000000003E-2</v>
          </cell>
          <cell r="AZ53">
            <v>0.78769999999999996</v>
          </cell>
          <cell r="BA53">
            <v>-2.0005000000000002</v>
          </cell>
          <cell r="BB53">
            <v>1.0881000000000001</v>
          </cell>
          <cell r="BC53">
            <v>3.6400000000000002E-2</v>
          </cell>
          <cell r="BD53">
            <v>-0.1081</v>
          </cell>
          <cell r="BE53">
            <v>0.53269999999999995</v>
          </cell>
          <cell r="BF53">
            <v>0.20880000000000001</v>
          </cell>
          <cell r="BG53">
            <v>1.2190000000000001</v>
          </cell>
          <cell r="BH53">
            <v>-0.85699999999999998</v>
          </cell>
          <cell r="BI53">
            <v>0.2974</v>
          </cell>
          <cell r="BJ53">
            <v>0.50270000000000004</v>
          </cell>
          <cell r="BK53">
            <v>0.68620000000000003</v>
          </cell>
          <cell r="BL53">
            <v>4.1099999999999998E-2</v>
          </cell>
          <cell r="BM53">
            <v>788</v>
          </cell>
          <cell r="BN53">
            <v>917</v>
          </cell>
          <cell r="BO53">
            <v>0.1235</v>
          </cell>
          <cell r="BP53">
            <v>0.36890000000000001</v>
          </cell>
          <cell r="BQ53">
            <v>-0.80220000000000002</v>
          </cell>
          <cell r="BR53">
            <v>0.4849</v>
          </cell>
          <cell r="BS53">
            <v>0.2482</v>
          </cell>
          <cell r="BT53">
            <v>-6.9099999999999995E-2</v>
          </cell>
          <cell r="BU53">
            <v>0.93710000000000004</v>
          </cell>
          <cell r="BV53">
            <v>0.86050000000000004</v>
          </cell>
          <cell r="BW53">
            <v>1.3785000000000001</v>
          </cell>
          <cell r="BX53">
            <v>-1.7395</v>
          </cell>
          <cell r="BY53">
            <v>12.897399999999999</v>
          </cell>
          <cell r="BZ53">
            <v>0.60919999999999996</v>
          </cell>
          <cell r="CA53">
            <v>0.69650000000000001</v>
          </cell>
          <cell r="CB53">
            <v>3.4099999999999998E-2</v>
          </cell>
          <cell r="CC53">
            <v>558</v>
          </cell>
          <cell r="CD53">
            <v>708</v>
          </cell>
          <cell r="CE53">
            <v>0.1033</v>
          </cell>
          <cell r="CF53">
            <v>0.37</v>
          </cell>
          <cell r="CG53">
            <v>-0.54979999999999996</v>
          </cell>
          <cell r="CH53">
            <v>0.49</v>
          </cell>
          <cell r="CI53">
            <v>0.25530000000000003</v>
          </cell>
          <cell r="CJ53">
            <v>-4.3499999999999997E-2</v>
          </cell>
          <cell r="CK53">
            <v>0.81510000000000005</v>
          </cell>
          <cell r="CL53">
            <v>0.75160000000000005</v>
          </cell>
          <cell r="CM53">
            <v>1.2193000000000001</v>
          </cell>
          <cell r="CN53">
            <v>-1.7887999999999999</v>
          </cell>
          <cell r="CO53">
            <v>16.3857</v>
          </cell>
          <cell r="CP53">
            <v>0.56520000000000004</v>
          </cell>
          <cell r="CQ53">
            <v>0.59279999999999999</v>
          </cell>
          <cell r="CR53">
            <v>4.5100000000000001E-2</v>
          </cell>
          <cell r="CS53">
            <v>319</v>
          </cell>
          <cell r="CT53">
            <v>496</v>
          </cell>
          <cell r="CU53">
            <v>0.1</v>
          </cell>
          <cell r="CV53">
            <v>0.48</v>
          </cell>
          <cell r="CW53">
            <v>-0.5958</v>
          </cell>
          <cell r="CX53">
            <v>0.66010000000000002</v>
          </cell>
          <cell r="CY53">
            <v>0.25530000000000003</v>
          </cell>
          <cell r="CZ53">
            <v>-4.4499999999999998E-2</v>
          </cell>
          <cell r="DA53">
            <v>0.78879999999999995</v>
          </cell>
          <cell r="DB53">
            <v>0.76439999999999997</v>
          </cell>
          <cell r="DC53">
            <v>1.0376000000000001</v>
          </cell>
          <cell r="DD53">
            <v>-1.2748999999999999</v>
          </cell>
          <cell r="DE53">
            <v>11.9138</v>
          </cell>
          <cell r="DF53">
            <v>0.65369999999999995</v>
          </cell>
          <cell r="DG53">
            <v>0.69110000000000005</v>
          </cell>
          <cell r="DH53">
            <v>5.7200000000000001E-2</v>
          </cell>
          <cell r="DI53" t="str">
            <v>N/A</v>
          </cell>
          <cell r="DJ53" t="str">
            <v>N/A</v>
          </cell>
          <cell r="DK53">
            <v>9.5200000000000007E-2</v>
          </cell>
          <cell r="DL53">
            <v>0.62170000000000003</v>
          </cell>
          <cell r="DM53">
            <v>-0.48060000000000003</v>
          </cell>
          <cell r="DN53">
            <v>0.86299999999999999</v>
          </cell>
          <cell r="DO53">
            <v>0.25530000000000003</v>
          </cell>
          <cell r="DP53">
            <v>-3.4099999999999998E-2</v>
          </cell>
          <cell r="DQ53">
            <v>0.78839999999999999</v>
          </cell>
          <cell r="DR53">
            <v>0.74609999999999999</v>
          </cell>
          <cell r="DS53">
            <v>1.0237000000000001</v>
          </cell>
          <cell r="DT53">
            <v>-1.2384999999999999</v>
          </cell>
          <cell r="DU53">
            <v>11.7515</v>
          </cell>
          <cell r="DV53">
            <v>0.69089999999999996</v>
          </cell>
          <cell r="DW53">
            <v>0.70199999999999996</v>
          </cell>
          <cell r="DX53">
            <v>44530</v>
          </cell>
          <cell r="DY53" t="str">
            <v>N/A</v>
          </cell>
          <cell r="DZ53" t="str">
            <v>N/A</v>
          </cell>
          <cell r="EA53" t="str">
            <v>N/A</v>
          </cell>
          <cell r="EB53" t="str">
            <v>N/A</v>
          </cell>
          <cell r="EC53" t="str">
            <v>N/A</v>
          </cell>
          <cell r="ED53" t="str">
            <v>N/A</v>
          </cell>
          <cell r="EE53" t="str">
            <v>N/A</v>
          </cell>
          <cell r="EF53" t="str">
            <v>N/A</v>
          </cell>
          <cell r="EG53" t="str">
            <v>N/A</v>
          </cell>
          <cell r="EH53" t="str">
            <v>N/A</v>
          </cell>
          <cell r="EI53" t="str">
            <v>N/A</v>
          </cell>
          <cell r="EJ53">
            <v>8.6699999999999999E-2</v>
          </cell>
          <cell r="EK53">
            <v>3.5000000000000001E-3</v>
          </cell>
          <cell r="EL53">
            <v>0.1057</v>
          </cell>
          <cell r="EM53">
            <v>7.46E-2</v>
          </cell>
          <cell r="EN53">
            <v>0.10680000000000001</v>
          </cell>
          <cell r="EO53">
            <v>2.81E-2</v>
          </cell>
          <cell r="EP53">
            <v>9.64E-2</v>
          </cell>
          <cell r="EQ53">
            <v>9.3700000000000006E-2</v>
          </cell>
          <cell r="ER53">
            <v>-9.9099999999999994E-2</v>
          </cell>
          <cell r="ES53">
            <v>0.12429999999999999</v>
          </cell>
          <cell r="ET53">
            <v>1.4E-2</v>
          </cell>
        </row>
        <row r="54">
          <cell r="C54" t="str">
            <v>LU1670724704</v>
          </cell>
          <cell r="D54" t="str">
            <v>EUR</v>
          </cell>
          <cell r="E54" t="str">
            <v>M&amp;G Luxembourg SA</v>
          </cell>
          <cell r="F54" t="str">
            <v>Alloc Flexible Prudent Monde</v>
          </cell>
          <cell r="G54" t="str">
            <v>N/A</v>
          </cell>
          <cell r="H54">
            <v>1</v>
          </cell>
          <cell r="I54">
            <v>67</v>
          </cell>
          <cell r="J54">
            <v>4</v>
          </cell>
          <cell r="K54" t="str">
            <v>Non</v>
          </cell>
          <cell r="L54" t="str">
            <v>Non</v>
          </cell>
          <cell r="M54">
            <v>10.911199999999999</v>
          </cell>
          <cell r="N54">
            <v>-2.0000000000000001E-4</v>
          </cell>
          <cell r="O54">
            <v>-4.7999999999999996E-3</v>
          </cell>
          <cell r="P54">
            <v>-1.1900000000000001E-2</v>
          </cell>
          <cell r="Q54">
            <v>-9.9000000000000008E-3</v>
          </cell>
          <cell r="R54">
            <v>1.34E-2</v>
          </cell>
          <cell r="S54">
            <v>1.6400000000000001E-2</v>
          </cell>
          <cell r="T54">
            <v>0.1047</v>
          </cell>
          <cell r="U54" t="str">
            <v>N/A</v>
          </cell>
          <cell r="V54" t="str">
            <v>N/A</v>
          </cell>
          <cell r="W54">
            <v>44544</v>
          </cell>
          <cell r="X54" t="str">
            <v>1/3 de l_x0019_ indice Bloomberg Barclays Global Aggregate Corporate Index EUR Hedged+ 1/3 de l_x0019_ indice Bloomberg Barclays Global High Yield Index EUR Hedged + 1/3 de l_x0019_ indice Bloomberg Barclays Global Treasury Index EUR Hedged</v>
          </cell>
          <cell r="Y54">
            <v>0</v>
          </cell>
          <cell r="Z54" t="str">
            <v>N/A</v>
          </cell>
          <cell r="AA54" t="str">
            <v>Oui</v>
          </cell>
          <cell r="AB54" t="str">
            <v>N/A</v>
          </cell>
          <cell r="AC54" t="str">
            <v>Oui</v>
          </cell>
          <cell r="AD54" t="str">
            <v>Oui</v>
          </cell>
          <cell r="AE54" t="str">
            <v>Oui</v>
          </cell>
          <cell r="AF54">
            <v>3</v>
          </cell>
          <cell r="AG54">
            <v>-9.1999999999999998E-3</v>
          </cell>
          <cell r="AH54">
            <v>179</v>
          </cell>
          <cell r="AI54">
            <v>251</v>
          </cell>
          <cell r="AJ54">
            <v>-1.47E-2</v>
          </cell>
          <cell r="AK54">
            <v>222</v>
          </cell>
          <cell r="AL54">
            <v>248</v>
          </cell>
          <cell r="AM54">
            <v>2.12E-2</v>
          </cell>
          <cell r="AN54">
            <v>-8.9999999999999993E-3</v>
          </cell>
          <cell r="AO54">
            <v>227</v>
          </cell>
          <cell r="AP54">
            <v>246</v>
          </cell>
          <cell r="AQ54">
            <v>1.8200000000000001E-2</v>
          </cell>
          <cell r="AR54">
            <v>8.2000000000000007E-3</v>
          </cell>
          <cell r="AS54">
            <v>216</v>
          </cell>
          <cell r="AT54">
            <v>234</v>
          </cell>
          <cell r="AU54">
            <v>1.89E-2</v>
          </cell>
          <cell r="AV54">
            <v>1.5699999999999999E-2</v>
          </cell>
          <cell r="AW54">
            <v>219</v>
          </cell>
          <cell r="AX54">
            <v>232</v>
          </cell>
          <cell r="AY54">
            <v>1.8700000000000001E-2</v>
          </cell>
          <cell r="AZ54">
            <v>1.103</v>
          </cell>
          <cell r="BA54">
            <v>-1.5692999999999999</v>
          </cell>
          <cell r="BB54">
            <v>1.6727000000000001</v>
          </cell>
          <cell r="BC54">
            <v>1.77E-2</v>
          </cell>
          <cell r="BD54">
            <v>-6.7599999999999993E-2</v>
          </cell>
          <cell r="BE54">
            <v>0.1416</v>
          </cell>
          <cell r="BF54">
            <v>0.14860000000000001</v>
          </cell>
          <cell r="BG54">
            <v>0.20630000000000001</v>
          </cell>
          <cell r="BH54">
            <v>-0.39079999999999998</v>
          </cell>
          <cell r="BI54">
            <v>0.1673</v>
          </cell>
          <cell r="BJ54">
            <v>0.14860000000000001</v>
          </cell>
          <cell r="BK54">
            <v>9.1800000000000007E-2</v>
          </cell>
          <cell r="BL54">
            <v>3.2599999999999997E-2</v>
          </cell>
          <cell r="BM54">
            <v>159</v>
          </cell>
          <cell r="BN54">
            <v>200</v>
          </cell>
          <cell r="BO54">
            <v>6.6900000000000001E-2</v>
          </cell>
          <cell r="BP54">
            <v>0.55459999999999998</v>
          </cell>
          <cell r="BQ54">
            <v>-0.74390000000000001</v>
          </cell>
          <cell r="BR54">
            <v>0.69189999999999996</v>
          </cell>
          <cell r="BS54">
            <v>0.15459999999999999</v>
          </cell>
          <cell r="BT54">
            <v>-4.4999999999999998E-2</v>
          </cell>
          <cell r="BU54">
            <v>0.61680000000000001</v>
          </cell>
          <cell r="BV54">
            <v>0.4637</v>
          </cell>
          <cell r="BW54">
            <v>1.2997000000000001</v>
          </cell>
          <cell r="BX54">
            <v>-3.0901000000000001</v>
          </cell>
          <cell r="BY54">
            <v>23.677700000000002</v>
          </cell>
          <cell r="BZ54">
            <v>0.36470000000000002</v>
          </cell>
          <cell r="CA54">
            <v>0.30769999999999997</v>
          </cell>
          <cell r="CB54" t="str">
            <v>N/A</v>
          </cell>
          <cell r="CC54" t="str">
            <v>N/A</v>
          </cell>
          <cell r="CD54" t="str">
            <v>N/A</v>
          </cell>
          <cell r="CE54" t="str">
            <v>N/A</v>
          </cell>
          <cell r="CF54" t="str">
            <v>N/A</v>
          </cell>
          <cell r="CG54" t="str">
            <v>N/A</v>
          </cell>
          <cell r="CH54" t="str">
            <v>N/A</v>
          </cell>
          <cell r="CI54" t="str">
            <v>N/A</v>
          </cell>
          <cell r="CJ54" t="str">
            <v>N/A</v>
          </cell>
          <cell r="CK54" t="str">
            <v>N/A</v>
          </cell>
          <cell r="CL54" t="str">
            <v>N/A</v>
          </cell>
          <cell r="CM54" t="str">
            <v>N/A</v>
          </cell>
          <cell r="CN54" t="str">
            <v>N/A</v>
          </cell>
          <cell r="CO54" t="str">
            <v>N/A</v>
          </cell>
          <cell r="CP54" t="str">
            <v>N/A</v>
          </cell>
          <cell r="CQ54" t="str">
            <v>N/A</v>
          </cell>
          <cell r="CR54" t="str">
            <v>N/A</v>
          </cell>
          <cell r="CS54" t="str">
            <v>N/A</v>
          </cell>
          <cell r="CT54" t="str">
            <v>N/A</v>
          </cell>
          <cell r="CU54" t="str">
            <v>N/A</v>
          </cell>
          <cell r="CV54" t="str">
            <v>N/A</v>
          </cell>
          <cell r="CW54" t="str">
            <v>N/A</v>
          </cell>
          <cell r="CX54" t="str">
            <v>N/A</v>
          </cell>
          <cell r="CY54" t="str">
            <v>N/A</v>
          </cell>
          <cell r="CZ54" t="str">
            <v>N/A</v>
          </cell>
          <cell r="DA54" t="str">
            <v>N/A</v>
          </cell>
          <cell r="DB54" t="str">
            <v>N/A</v>
          </cell>
          <cell r="DC54" t="str">
            <v>N/A</v>
          </cell>
          <cell r="DD54" t="str">
            <v>N/A</v>
          </cell>
          <cell r="DE54" t="str">
            <v>N/A</v>
          </cell>
          <cell r="DF54" t="str">
            <v>N/A</v>
          </cell>
          <cell r="DG54" t="str">
            <v>N/A</v>
          </cell>
          <cell r="DH54" t="str">
            <v>N/A</v>
          </cell>
          <cell r="DI54" t="str">
            <v>N/A</v>
          </cell>
          <cell r="DJ54" t="str">
            <v>N/A</v>
          </cell>
          <cell r="DK54" t="str">
            <v>N/A</v>
          </cell>
          <cell r="DL54" t="str">
            <v>N/A</v>
          </cell>
          <cell r="DM54" t="str">
            <v>N/A</v>
          </cell>
          <cell r="DN54" t="str">
            <v>N/A</v>
          </cell>
          <cell r="DO54" t="str">
            <v>N/A</v>
          </cell>
          <cell r="DP54" t="str">
            <v>N/A</v>
          </cell>
          <cell r="DQ54" t="str">
            <v>N/A</v>
          </cell>
          <cell r="DR54" t="str">
            <v>N/A</v>
          </cell>
          <cell r="DS54" t="str">
            <v>N/A</v>
          </cell>
          <cell r="DT54" t="str">
            <v>N/A</v>
          </cell>
          <cell r="DU54" t="str">
            <v>N/A</v>
          </cell>
          <cell r="DV54" t="str">
            <v>N/A</v>
          </cell>
          <cell r="DW54" t="str">
            <v>N/A</v>
          </cell>
          <cell r="DX54">
            <v>44530</v>
          </cell>
          <cell r="DY54" t="str">
            <v>N/A</v>
          </cell>
          <cell r="DZ54" t="str">
            <v>N/A</v>
          </cell>
          <cell r="EA54" t="str">
            <v>N/A</v>
          </cell>
          <cell r="EB54" t="str">
            <v>N/A</v>
          </cell>
          <cell r="EC54" t="str">
            <v>N/A</v>
          </cell>
          <cell r="ED54" t="str">
            <v>N/A</v>
          </cell>
          <cell r="EE54" t="str">
            <v>N/A</v>
          </cell>
          <cell r="EF54" t="str">
            <v>N/A</v>
          </cell>
          <cell r="EG54" t="str">
            <v>N/A</v>
          </cell>
          <cell r="EH54" t="str">
            <v>N/A</v>
          </cell>
          <cell r="EI54" t="str">
            <v>N/A</v>
          </cell>
          <cell r="EJ54" t="str">
            <v>N/A</v>
          </cell>
          <cell r="EK54" t="str">
            <v>N/A</v>
          </cell>
          <cell r="EL54" t="str">
            <v>N/A</v>
          </cell>
          <cell r="EM54" t="str">
            <v>N/A</v>
          </cell>
          <cell r="EN54" t="str">
            <v>N/A</v>
          </cell>
          <cell r="EO54" t="str">
            <v>N/A</v>
          </cell>
          <cell r="EP54" t="str">
            <v>N/A</v>
          </cell>
          <cell r="EQ54" t="str">
            <v>N/A</v>
          </cell>
          <cell r="ER54" t="str">
            <v>N/A</v>
          </cell>
          <cell r="ES54">
            <v>7.3499999999999996E-2</v>
          </cell>
          <cell r="ET54">
            <v>1.95E-2</v>
          </cell>
        </row>
        <row r="55">
          <cell r="C55" t="str">
            <v>LU1303941089</v>
          </cell>
          <cell r="D55" t="str">
            <v>EUR</v>
          </cell>
          <cell r="E55" t="str">
            <v>Mandarine Gestion</v>
          </cell>
          <cell r="F55" t="str">
            <v>Act. Europe Ptes/Moy Cap</v>
          </cell>
          <cell r="G55" t="str">
            <v>N/A</v>
          </cell>
          <cell r="H55">
            <v>5</v>
          </cell>
          <cell r="I55">
            <v>74</v>
          </cell>
          <cell r="J55">
            <v>6</v>
          </cell>
          <cell r="K55" t="str">
            <v>Oui</v>
          </cell>
          <cell r="L55" t="str">
            <v>Oui</v>
          </cell>
          <cell r="M55">
            <v>214.7</v>
          </cell>
          <cell r="N55">
            <v>-2.3999999999999998E-3</v>
          </cell>
          <cell r="O55">
            <v>-5.6899999999999999E-2</v>
          </cell>
          <cell r="P55">
            <v>-1.7100000000000001E-2</v>
          </cell>
          <cell r="Q55">
            <v>2.4500000000000001E-2</v>
          </cell>
          <cell r="R55">
            <v>0.25309999999999999</v>
          </cell>
          <cell r="S55">
            <v>0.33360000000000001</v>
          </cell>
          <cell r="T55">
            <v>0.93110000000000004</v>
          </cell>
          <cell r="U55">
            <v>1.0046999999999999</v>
          </cell>
          <cell r="V55" t="str">
            <v>N/A</v>
          </cell>
          <cell r="W55">
            <v>44543</v>
          </cell>
          <cell r="X55" t="str">
            <v>50% MSCI Europe Microcap NR + 50% MSCI Europe Microcap Ex UK NR</v>
          </cell>
          <cell r="Y55">
            <v>1</v>
          </cell>
          <cell r="Z55" t="str">
            <v>Label ISR</v>
          </cell>
          <cell r="AA55" t="str">
            <v>Oui</v>
          </cell>
          <cell r="AB55" t="str">
            <v>Small cap</v>
          </cell>
          <cell r="AC55" t="str">
            <v>Oui</v>
          </cell>
          <cell r="AD55" t="str">
            <v>Oui</v>
          </cell>
          <cell r="AE55" t="str">
            <v>Oui</v>
          </cell>
          <cell r="AF55">
            <v>2</v>
          </cell>
          <cell r="AG55">
            <v>-4.0500000000000001E-2</v>
          </cell>
          <cell r="AH55">
            <v>137</v>
          </cell>
          <cell r="AI55">
            <v>181</v>
          </cell>
          <cell r="AJ55">
            <v>-2.3699999999999999E-2</v>
          </cell>
          <cell r="AK55">
            <v>56</v>
          </cell>
          <cell r="AL55">
            <v>181</v>
          </cell>
          <cell r="AM55">
            <v>0.14910000000000001</v>
          </cell>
          <cell r="AN55">
            <v>3.7900000000000003E-2</v>
          </cell>
          <cell r="AO55">
            <v>82</v>
          </cell>
          <cell r="AP55">
            <v>180</v>
          </cell>
          <cell r="AQ55">
            <v>0.1234</v>
          </cell>
          <cell r="AR55">
            <v>0.25280000000000002</v>
          </cell>
          <cell r="AS55">
            <v>27</v>
          </cell>
          <cell r="AT55">
            <v>171</v>
          </cell>
          <cell r="AU55">
            <v>0.1245</v>
          </cell>
          <cell r="AV55">
            <v>0.34589999999999999</v>
          </cell>
          <cell r="AW55">
            <v>26</v>
          </cell>
          <cell r="AX55">
            <v>171</v>
          </cell>
          <cell r="AY55">
            <v>0.1239</v>
          </cell>
          <cell r="AZ55">
            <v>2.8313000000000001</v>
          </cell>
          <cell r="BA55">
            <v>1.6859999999999999</v>
          </cell>
          <cell r="BB55">
            <v>4.8296999999999999</v>
          </cell>
          <cell r="BC55">
            <v>6.6299999999999998E-2</v>
          </cell>
          <cell r="BD55">
            <v>9.8799999999999999E-2</v>
          </cell>
          <cell r="BE55">
            <v>0.83709999999999996</v>
          </cell>
          <cell r="BF55">
            <v>0.73160000000000003</v>
          </cell>
          <cell r="BG55">
            <v>1.0311999999999999</v>
          </cell>
          <cell r="BH55">
            <v>-0.49320000000000003</v>
          </cell>
          <cell r="BI55">
            <v>0.99439999999999995</v>
          </cell>
          <cell r="BJ55">
            <v>0.9677</v>
          </cell>
          <cell r="BK55">
            <v>0.68920000000000003</v>
          </cell>
          <cell r="BL55">
            <v>0.2278</v>
          </cell>
          <cell r="BM55">
            <v>16</v>
          </cell>
          <cell r="BN55">
            <v>153</v>
          </cell>
          <cell r="BO55">
            <v>0.2001</v>
          </cell>
          <cell r="BP55">
            <v>1.1607000000000001</v>
          </cell>
          <cell r="BQ55">
            <v>0.93430000000000002</v>
          </cell>
          <cell r="BR55">
            <v>1.4757</v>
          </cell>
          <cell r="BS55">
            <v>0.40150000000000002</v>
          </cell>
          <cell r="BT55">
            <v>7.8799999999999995E-2</v>
          </cell>
          <cell r="BU55">
            <v>0.81079999999999997</v>
          </cell>
          <cell r="BV55">
            <v>0.65039999999999998</v>
          </cell>
          <cell r="BW55">
            <v>0.96340000000000003</v>
          </cell>
          <cell r="BX55">
            <v>-2.6314000000000002</v>
          </cell>
          <cell r="BY55">
            <v>14.4636</v>
          </cell>
          <cell r="BZ55">
            <v>0.84360000000000002</v>
          </cell>
          <cell r="CA55">
            <v>0.6704</v>
          </cell>
          <cell r="CB55">
            <v>0.15340000000000001</v>
          </cell>
          <cell r="CC55">
            <v>25</v>
          </cell>
          <cell r="CD55">
            <v>128</v>
          </cell>
          <cell r="CE55">
            <v>0.17399999999999999</v>
          </cell>
          <cell r="CF55">
            <v>0.90539999999999998</v>
          </cell>
          <cell r="CG55">
            <v>0.52490000000000003</v>
          </cell>
          <cell r="CH55">
            <v>1.1591</v>
          </cell>
          <cell r="CI55">
            <v>0.40150000000000002</v>
          </cell>
          <cell r="CJ55">
            <v>4.1300000000000003E-2</v>
          </cell>
          <cell r="CK55">
            <v>0.82079999999999997</v>
          </cell>
          <cell r="CL55">
            <v>0.6452</v>
          </cell>
          <cell r="CM55">
            <v>0.97570000000000001</v>
          </cell>
          <cell r="CN55">
            <v>-2.4710000000000001</v>
          </cell>
          <cell r="CO55">
            <v>15.3504</v>
          </cell>
          <cell r="CP55">
            <v>0.84160000000000001</v>
          </cell>
          <cell r="CQ55">
            <v>0.7177</v>
          </cell>
          <cell r="CR55" t="str">
            <v>N/A</v>
          </cell>
          <cell r="CS55" t="str">
            <v>N/A</v>
          </cell>
          <cell r="CT55" t="str">
            <v>N/A</v>
          </cell>
          <cell r="CU55" t="str">
            <v>N/A</v>
          </cell>
          <cell r="CV55" t="str">
            <v>N/A</v>
          </cell>
          <cell r="CW55" t="str">
            <v>N/A</v>
          </cell>
          <cell r="CX55" t="str">
            <v>N/A</v>
          </cell>
          <cell r="CY55" t="str">
            <v>N/A</v>
          </cell>
          <cell r="CZ55" t="str">
            <v>N/A</v>
          </cell>
          <cell r="DA55" t="str">
            <v>N/A</v>
          </cell>
          <cell r="DB55" t="str">
            <v>N/A</v>
          </cell>
          <cell r="DC55" t="str">
            <v>N/A</v>
          </cell>
          <cell r="DD55" t="str">
            <v>N/A</v>
          </cell>
          <cell r="DE55" t="str">
            <v>N/A</v>
          </cell>
          <cell r="DF55" t="str">
            <v>N/A</v>
          </cell>
          <cell r="DG55" t="str">
            <v>N/A</v>
          </cell>
          <cell r="DH55" t="str">
            <v>N/A</v>
          </cell>
          <cell r="DI55" t="str">
            <v>N/A</v>
          </cell>
          <cell r="DJ55" t="str">
            <v>N/A</v>
          </cell>
          <cell r="DK55" t="str">
            <v>N/A</v>
          </cell>
          <cell r="DL55" t="str">
            <v>N/A</v>
          </cell>
          <cell r="DM55" t="str">
            <v>N/A</v>
          </cell>
          <cell r="DN55" t="str">
            <v>N/A</v>
          </cell>
          <cell r="DO55" t="str">
            <v>N/A</v>
          </cell>
          <cell r="DP55" t="str">
            <v>N/A</v>
          </cell>
          <cell r="DQ55" t="str">
            <v>N/A</v>
          </cell>
          <cell r="DR55" t="str">
            <v>N/A</v>
          </cell>
          <cell r="DS55" t="str">
            <v>N/A</v>
          </cell>
          <cell r="DT55" t="str">
            <v>N/A</v>
          </cell>
          <cell r="DU55" t="str">
            <v>N/A</v>
          </cell>
          <cell r="DV55" t="str">
            <v>N/A</v>
          </cell>
          <cell r="DW55" t="str">
            <v>N/A</v>
          </cell>
          <cell r="DX55">
            <v>44530</v>
          </cell>
          <cell r="DY55" t="str">
            <v>N/A</v>
          </cell>
          <cell r="DZ55" t="str">
            <v>N/A</v>
          </cell>
          <cell r="EA55" t="str">
            <v>N/A</v>
          </cell>
          <cell r="EB55" t="str">
            <v>N/A</v>
          </cell>
          <cell r="EC55" t="str">
            <v>N/A</v>
          </cell>
          <cell r="ED55" t="str">
            <v>N/A</v>
          </cell>
          <cell r="EE55" t="str">
            <v>N/A</v>
          </cell>
          <cell r="EF55" t="str">
            <v>N/A</v>
          </cell>
          <cell r="EG55" t="str">
            <v>N/A</v>
          </cell>
          <cell r="EH55" t="str">
            <v>N/A</v>
          </cell>
          <cell r="EI55" t="str">
            <v>N/A</v>
          </cell>
          <cell r="EJ55" t="str">
            <v>N/A</v>
          </cell>
          <cell r="EK55" t="str">
            <v>N/A</v>
          </cell>
          <cell r="EL55" t="str">
            <v>N/A</v>
          </cell>
          <cell r="EM55" t="str">
            <v>N/A</v>
          </cell>
          <cell r="EN55" t="str">
            <v>N/A</v>
          </cell>
          <cell r="EO55" t="str">
            <v>N/A</v>
          </cell>
          <cell r="EP55" t="str">
            <v>N/A</v>
          </cell>
          <cell r="EQ55">
            <v>0.21029999999999999</v>
          </cell>
          <cell r="ER55">
            <v>-0.18049999999999999</v>
          </cell>
          <cell r="ES55">
            <v>0.32350000000000001</v>
          </cell>
          <cell r="ET55">
            <v>0.19139999999999999</v>
          </cell>
        </row>
        <row r="56">
          <cell r="C56" t="str">
            <v>FR0013179595</v>
          </cell>
          <cell r="D56" t="str">
            <v>EUR</v>
          </cell>
          <cell r="E56" t="str">
            <v>Moneta AM</v>
          </cell>
          <cell r="F56" t="str">
            <v>Perf. abs. euro Long/Short</v>
          </cell>
          <cell r="G56" t="str">
            <v>Sans categorie AMF</v>
          </cell>
          <cell r="H56">
            <v>2</v>
          </cell>
          <cell r="I56">
            <v>53</v>
          </cell>
          <cell r="J56">
            <v>4</v>
          </cell>
          <cell r="K56" t="str">
            <v>Non</v>
          </cell>
          <cell r="L56" t="str">
            <v>Non</v>
          </cell>
          <cell r="M56">
            <v>603.57000000000005</v>
          </cell>
          <cell r="N56">
            <v>-4.4999999999999997E-3</v>
          </cell>
          <cell r="O56">
            <v>-1.8800000000000001E-2</v>
          </cell>
          <cell r="P56">
            <v>-1.6799999999999999E-2</v>
          </cell>
          <cell r="Q56">
            <v>-3.6299999999999999E-2</v>
          </cell>
          <cell r="R56">
            <v>5.2600000000000001E-2</v>
          </cell>
          <cell r="S56">
            <v>7.0900000000000005E-2</v>
          </cell>
          <cell r="T56">
            <v>0.1709</v>
          </cell>
          <cell r="U56">
            <v>0.1706</v>
          </cell>
          <cell r="V56" t="str">
            <v>N/A</v>
          </cell>
          <cell r="W56">
            <v>44543</v>
          </cell>
          <cell r="X56" t="str">
            <v>40% Stoxx Europe 600 Net Return 60% ¬ STR(euro short term rate)</v>
          </cell>
          <cell r="Y56">
            <v>0</v>
          </cell>
          <cell r="Z56" t="str">
            <v>N/A</v>
          </cell>
          <cell r="AA56" t="str">
            <v>Non</v>
          </cell>
          <cell r="AB56" t="str">
            <v>N/A</v>
          </cell>
          <cell r="AC56" t="str">
            <v>Non</v>
          </cell>
          <cell r="AD56" t="str">
            <v>Non</v>
          </cell>
          <cell r="AE56" t="str">
            <v>Non</v>
          </cell>
          <cell r="AF56">
            <v>0</v>
          </cell>
          <cell r="AG56">
            <v>-2.81E-2</v>
          </cell>
          <cell r="AH56">
            <v>129</v>
          </cell>
          <cell r="AI56">
            <v>151</v>
          </cell>
          <cell r="AJ56">
            <v>-3.4299999999999997E-2</v>
          </cell>
          <cell r="AK56">
            <v>131</v>
          </cell>
          <cell r="AL56">
            <v>151</v>
          </cell>
          <cell r="AM56">
            <v>4.9700000000000001E-2</v>
          </cell>
          <cell r="AN56">
            <v>-3.9600000000000003E-2</v>
          </cell>
          <cell r="AO56">
            <v>142</v>
          </cell>
          <cell r="AP56">
            <v>150</v>
          </cell>
          <cell r="AQ56">
            <v>5.2900000000000003E-2</v>
          </cell>
          <cell r="AR56">
            <v>4.3900000000000002E-2</v>
          </cell>
          <cell r="AS56">
            <v>93</v>
          </cell>
          <cell r="AT56">
            <v>150</v>
          </cell>
          <cell r="AU56">
            <v>5.5399999999999998E-2</v>
          </cell>
          <cell r="AV56">
            <v>6.2600000000000003E-2</v>
          </cell>
          <cell r="AW56">
            <v>89</v>
          </cell>
          <cell r="AX56">
            <v>150</v>
          </cell>
          <cell r="AY56">
            <v>5.45E-2</v>
          </cell>
          <cell r="AZ56">
            <v>1.2383999999999999</v>
          </cell>
          <cell r="BA56">
            <v>-0.4516</v>
          </cell>
          <cell r="BB56">
            <v>1.9525999999999999</v>
          </cell>
          <cell r="BC56">
            <v>4.4499999999999998E-2</v>
          </cell>
          <cell r="BD56">
            <v>-1.5299999999999999E-2</v>
          </cell>
          <cell r="BE56">
            <v>1.0982000000000001</v>
          </cell>
          <cell r="BF56">
            <v>1.0991</v>
          </cell>
          <cell r="BG56">
            <v>0.62829999999999997</v>
          </cell>
          <cell r="BH56">
            <v>-1.4500000000000001E-2</v>
          </cell>
          <cell r="BI56">
            <v>0.52680000000000005</v>
          </cell>
          <cell r="BJ56">
            <v>1.1042000000000001</v>
          </cell>
          <cell r="BK56">
            <v>1.4407000000000001</v>
          </cell>
          <cell r="BL56">
            <v>4.24E-2</v>
          </cell>
          <cell r="BM56">
            <v>59</v>
          </cell>
          <cell r="BN56">
            <v>116</v>
          </cell>
          <cell r="BO56">
            <v>0.11509999999999999</v>
          </cell>
          <cell r="BP56">
            <v>0.4073</v>
          </cell>
          <cell r="BQ56">
            <v>5.8099999999999999E-2</v>
          </cell>
          <cell r="BR56">
            <v>0.59299999999999997</v>
          </cell>
          <cell r="BS56">
            <v>0.20680000000000001</v>
          </cell>
          <cell r="BT56">
            <v>4.7000000000000002E-3</v>
          </cell>
          <cell r="BU56">
            <v>1.5766</v>
          </cell>
          <cell r="BV56">
            <v>1.6842999999999999</v>
          </cell>
          <cell r="BW56">
            <v>1.4349000000000001</v>
          </cell>
          <cell r="BX56">
            <v>-0.29260000000000003</v>
          </cell>
          <cell r="BY56">
            <v>6.4573999999999998</v>
          </cell>
          <cell r="BZ56">
            <v>1.5905</v>
          </cell>
          <cell r="CA56">
            <v>1.7202999999999999</v>
          </cell>
          <cell r="CB56">
            <v>3.3000000000000002E-2</v>
          </cell>
          <cell r="CC56">
            <v>39</v>
          </cell>
          <cell r="CD56">
            <v>90</v>
          </cell>
          <cell r="CE56">
            <v>9.3100000000000002E-2</v>
          </cell>
          <cell r="CF56">
            <v>0.39939999999999998</v>
          </cell>
          <cell r="CG56">
            <v>0.1116</v>
          </cell>
          <cell r="CH56">
            <v>0.5837</v>
          </cell>
          <cell r="CI56">
            <v>0.20680000000000001</v>
          </cell>
          <cell r="CJ56">
            <v>7.4000000000000003E-3</v>
          </cell>
          <cell r="CK56">
            <v>1.4474</v>
          </cell>
          <cell r="CL56">
            <v>1.6999</v>
          </cell>
          <cell r="CM56">
            <v>1.4049</v>
          </cell>
          <cell r="CN56">
            <v>-0.28539999999999999</v>
          </cell>
          <cell r="CO56">
            <v>10.146100000000001</v>
          </cell>
          <cell r="CP56">
            <v>1.3788</v>
          </cell>
          <cell r="CQ56">
            <v>1.3727</v>
          </cell>
          <cell r="CR56" t="str">
            <v>N/A</v>
          </cell>
          <cell r="CS56">
            <v>14</v>
          </cell>
          <cell r="CT56">
            <v>40</v>
          </cell>
          <cell r="CU56" t="str">
            <v>N/A</v>
          </cell>
          <cell r="CV56" t="str">
            <v>N/A</v>
          </cell>
          <cell r="CW56" t="str">
            <v>N/A</v>
          </cell>
          <cell r="CX56" t="str">
            <v>N/A</v>
          </cell>
          <cell r="CY56" t="str">
            <v>N/A</v>
          </cell>
          <cell r="CZ56" t="str">
            <v>N/A</v>
          </cell>
          <cell r="DA56" t="str">
            <v>N/A</v>
          </cell>
          <cell r="DB56" t="str">
            <v>N/A</v>
          </cell>
          <cell r="DC56" t="str">
            <v>N/A</v>
          </cell>
          <cell r="DD56" t="str">
            <v>N/A</v>
          </cell>
          <cell r="DE56" t="str">
            <v>N/A</v>
          </cell>
          <cell r="DF56" t="str">
            <v>N/A</v>
          </cell>
          <cell r="DG56" t="str">
            <v>N/A</v>
          </cell>
          <cell r="DH56" t="str">
            <v>N/A</v>
          </cell>
          <cell r="DI56">
            <v>11</v>
          </cell>
          <cell r="DJ56">
            <v>30</v>
          </cell>
          <cell r="DK56" t="str">
            <v>N/A</v>
          </cell>
          <cell r="DL56" t="str">
            <v>N/A</v>
          </cell>
          <cell r="DM56" t="str">
            <v>N/A</v>
          </cell>
          <cell r="DN56" t="str">
            <v>N/A</v>
          </cell>
          <cell r="DO56" t="str">
            <v>N/A</v>
          </cell>
          <cell r="DP56" t="str">
            <v>N/A</v>
          </cell>
          <cell r="DQ56" t="str">
            <v>N/A</v>
          </cell>
          <cell r="DR56" t="str">
            <v>N/A</v>
          </cell>
          <cell r="DS56" t="str">
            <v>N/A</v>
          </cell>
          <cell r="DT56" t="str">
            <v>N/A</v>
          </cell>
          <cell r="DU56" t="str">
            <v>N/A</v>
          </cell>
          <cell r="DV56" t="str">
            <v>N/A</v>
          </cell>
          <cell r="DW56" t="str">
            <v>N/A</v>
          </cell>
          <cell r="DX56">
            <v>44530</v>
          </cell>
          <cell r="DY56" t="str">
            <v>N/A</v>
          </cell>
          <cell r="DZ56" t="str">
            <v>N/A</v>
          </cell>
          <cell r="EA56" t="str">
            <v>N/A</v>
          </cell>
          <cell r="EB56" t="str">
            <v>N/A</v>
          </cell>
          <cell r="EC56" t="str">
            <v>N/A</v>
          </cell>
          <cell r="ED56" t="str">
            <v>N/A</v>
          </cell>
          <cell r="EE56" t="str">
            <v>N/A</v>
          </cell>
          <cell r="EF56" t="str">
            <v>N/A</v>
          </cell>
          <cell r="EG56" t="str">
            <v>N/A</v>
          </cell>
          <cell r="EH56" t="str">
            <v>N/A</v>
          </cell>
          <cell r="EI56" t="str">
            <v>N/A</v>
          </cell>
          <cell r="EJ56" t="str">
            <v>N/A</v>
          </cell>
          <cell r="EK56" t="str">
            <v>N/A</v>
          </cell>
          <cell r="EL56" t="str">
            <v>N/A</v>
          </cell>
          <cell r="EM56" t="str">
            <v>N/A</v>
          </cell>
          <cell r="EN56" t="str">
            <v>N/A</v>
          </cell>
          <cell r="EO56" t="str">
            <v>N/A</v>
          </cell>
          <cell r="EP56" t="str">
            <v>N/A</v>
          </cell>
          <cell r="EQ56">
            <v>5.3499999999999999E-2</v>
          </cell>
          <cell r="ER56">
            <v>-6.9400000000000003E-2</v>
          </cell>
          <cell r="ES56">
            <v>0.1014</v>
          </cell>
          <cell r="ET56">
            <v>2.1700000000000001E-2</v>
          </cell>
        </row>
        <row r="57">
          <cell r="C57" t="str">
            <v>FR0013179603</v>
          </cell>
          <cell r="D57" t="str">
            <v>EUR</v>
          </cell>
          <cell r="E57" t="str">
            <v>Moneta AM</v>
          </cell>
          <cell r="F57" t="str">
            <v>Act. France</v>
          </cell>
          <cell r="G57" t="str">
            <v>Actions de pays de la zone euro</v>
          </cell>
          <cell r="H57">
            <v>5</v>
          </cell>
          <cell r="I57">
            <v>86</v>
          </cell>
          <cell r="J57">
            <v>6</v>
          </cell>
          <cell r="K57" t="str">
            <v>Oui</v>
          </cell>
          <cell r="L57" t="str">
            <v>Non</v>
          </cell>
          <cell r="M57">
            <v>853.55</v>
          </cell>
          <cell r="N57">
            <v>-7.6E-3</v>
          </cell>
          <cell r="O57">
            <v>-5.1299999999999998E-2</v>
          </cell>
          <cell r="P57">
            <v>-9.1000000000000004E-3</v>
          </cell>
          <cell r="Q57">
            <v>-3.0000000000000001E-3</v>
          </cell>
          <cell r="R57">
            <v>0.16800000000000001</v>
          </cell>
          <cell r="S57">
            <v>0.20830000000000001</v>
          </cell>
          <cell r="T57">
            <v>0.51049999999999995</v>
          </cell>
          <cell r="U57">
            <v>0.57220000000000004</v>
          </cell>
          <cell r="V57" t="str">
            <v>N/A</v>
          </cell>
          <cell r="W57">
            <v>44543</v>
          </cell>
          <cell r="X57" t="str">
            <v>CAC All-Tradable dividendes reinvestis nets (ex-SBF 250) (a posteriori)</v>
          </cell>
          <cell r="Y57">
            <v>1</v>
          </cell>
          <cell r="Z57" t="str">
            <v>Relance</v>
          </cell>
          <cell r="AA57" t="str">
            <v>Oui</v>
          </cell>
          <cell r="AB57" t="str">
            <v>N/A</v>
          </cell>
          <cell r="AC57" t="str">
            <v>Oui</v>
          </cell>
          <cell r="AD57" t="str">
            <v>Oui</v>
          </cell>
          <cell r="AE57" t="str">
            <v>Oui</v>
          </cell>
          <cell r="AF57">
            <v>2</v>
          </cell>
          <cell r="AG57">
            <v>-5.45E-2</v>
          </cell>
          <cell r="AH57">
            <v>111</v>
          </cell>
          <cell r="AI57">
            <v>117</v>
          </cell>
          <cell r="AJ57">
            <v>-2.93E-2</v>
          </cell>
          <cell r="AK57">
            <v>111</v>
          </cell>
          <cell r="AL57">
            <v>117</v>
          </cell>
          <cell r="AM57">
            <v>0.13039999999999999</v>
          </cell>
          <cell r="AN57">
            <v>-1.1999999999999999E-3</v>
          </cell>
          <cell r="AO57">
            <v>106</v>
          </cell>
          <cell r="AP57">
            <v>116</v>
          </cell>
          <cell r="AQ57">
            <v>0.1148</v>
          </cell>
          <cell r="AR57">
            <v>0.14899999999999999</v>
          </cell>
          <cell r="AS57">
            <v>105</v>
          </cell>
          <cell r="AT57">
            <v>115</v>
          </cell>
          <cell r="AU57">
            <v>0.1303</v>
          </cell>
          <cell r="AV57">
            <v>0.20250000000000001</v>
          </cell>
          <cell r="AW57">
            <v>73</v>
          </cell>
          <cell r="AX57">
            <v>114</v>
          </cell>
          <cell r="AY57">
            <v>0.12620000000000001</v>
          </cell>
          <cell r="AZ57">
            <v>1.6433</v>
          </cell>
          <cell r="BA57">
            <v>-0.1371</v>
          </cell>
          <cell r="BB57">
            <v>2.6652</v>
          </cell>
          <cell r="BC57">
            <v>6.6799999999999998E-2</v>
          </cell>
          <cell r="BD57">
            <v>-7.7000000000000002E-3</v>
          </cell>
          <cell r="BE57">
            <v>0.86399999999999999</v>
          </cell>
          <cell r="BF57">
            <v>0.83420000000000005</v>
          </cell>
          <cell r="BG57">
            <v>0.86709999999999998</v>
          </cell>
          <cell r="BH57">
            <v>-0.1123</v>
          </cell>
          <cell r="BI57">
            <v>1.4536</v>
          </cell>
          <cell r="BJ57">
            <v>0.89510000000000001</v>
          </cell>
          <cell r="BK57">
            <v>0.86399999999999999</v>
          </cell>
          <cell r="BL57">
            <v>0.12920000000000001</v>
          </cell>
          <cell r="BM57">
            <v>14</v>
          </cell>
          <cell r="BN57">
            <v>100</v>
          </cell>
          <cell r="BO57">
            <v>0.223</v>
          </cell>
          <cell r="BP57">
            <v>0.59940000000000004</v>
          </cell>
          <cell r="BQ57">
            <v>0.1857</v>
          </cell>
          <cell r="BR57">
            <v>0.79249999999999998</v>
          </cell>
          <cell r="BS57">
            <v>0.4007</v>
          </cell>
          <cell r="BT57">
            <v>1.23E-2</v>
          </cell>
          <cell r="BU57">
            <v>0.90439999999999998</v>
          </cell>
          <cell r="BV57">
            <v>0.86899999999999999</v>
          </cell>
          <cell r="BW57">
            <v>0.93979999999999997</v>
          </cell>
          <cell r="BX57">
            <v>-1.8993</v>
          </cell>
          <cell r="BY57">
            <v>13.4819</v>
          </cell>
          <cell r="BZ57">
            <v>0.91090000000000004</v>
          </cell>
          <cell r="CA57">
            <v>0.87539999999999996</v>
          </cell>
          <cell r="CB57">
            <v>9.9500000000000005E-2</v>
          </cell>
          <cell r="CC57">
            <v>25</v>
          </cell>
          <cell r="CD57">
            <v>95</v>
          </cell>
          <cell r="CE57">
            <v>0.18859999999999999</v>
          </cell>
          <cell r="CF57">
            <v>0.54959999999999998</v>
          </cell>
          <cell r="CG57">
            <v>-2.9100000000000001E-2</v>
          </cell>
          <cell r="CH57">
            <v>0.73850000000000005</v>
          </cell>
          <cell r="CI57">
            <v>0.4007</v>
          </cell>
          <cell r="CJ57">
            <v>-1.6999999999999999E-3</v>
          </cell>
          <cell r="CK57">
            <v>0.90210000000000001</v>
          </cell>
          <cell r="CL57">
            <v>0.88019999999999998</v>
          </cell>
          <cell r="CM57">
            <v>0.93010000000000004</v>
          </cell>
          <cell r="CN57">
            <v>-1.8388</v>
          </cell>
          <cell r="CO57">
            <v>16.1891</v>
          </cell>
          <cell r="CP57">
            <v>0.90069999999999995</v>
          </cell>
          <cell r="CQ57">
            <v>0.88260000000000005</v>
          </cell>
          <cell r="CR57" t="str">
            <v>N/A</v>
          </cell>
          <cell r="CS57">
            <v>8</v>
          </cell>
          <cell r="CT57">
            <v>91</v>
          </cell>
          <cell r="CU57" t="str">
            <v>N/A</v>
          </cell>
          <cell r="CV57" t="str">
            <v>N/A</v>
          </cell>
          <cell r="CW57" t="str">
            <v>N/A</v>
          </cell>
          <cell r="CX57" t="str">
            <v>N/A</v>
          </cell>
          <cell r="CY57" t="str">
            <v>N/A</v>
          </cell>
          <cell r="CZ57" t="str">
            <v>N/A</v>
          </cell>
          <cell r="DA57" t="str">
            <v>N/A</v>
          </cell>
          <cell r="DB57" t="str">
            <v>N/A</v>
          </cell>
          <cell r="DC57" t="str">
            <v>N/A</v>
          </cell>
          <cell r="DD57" t="str">
            <v>N/A</v>
          </cell>
          <cell r="DE57" t="str">
            <v>N/A</v>
          </cell>
          <cell r="DF57" t="str">
            <v>N/A</v>
          </cell>
          <cell r="DG57" t="str">
            <v>N/A</v>
          </cell>
          <cell r="DH57" t="str">
            <v>N/A</v>
          </cell>
          <cell r="DI57">
            <v>1</v>
          </cell>
          <cell r="DJ57">
            <v>85</v>
          </cell>
          <cell r="DK57" t="str">
            <v>N/A</v>
          </cell>
          <cell r="DL57" t="str">
            <v>N/A</v>
          </cell>
          <cell r="DM57" t="str">
            <v>N/A</v>
          </cell>
          <cell r="DN57" t="str">
            <v>N/A</v>
          </cell>
          <cell r="DO57" t="str">
            <v>N/A</v>
          </cell>
          <cell r="DP57" t="str">
            <v>N/A</v>
          </cell>
          <cell r="DQ57" t="str">
            <v>N/A</v>
          </cell>
          <cell r="DR57" t="str">
            <v>N/A</v>
          </cell>
          <cell r="DS57" t="str">
            <v>N/A</v>
          </cell>
          <cell r="DT57" t="str">
            <v>N/A</v>
          </cell>
          <cell r="DU57" t="str">
            <v>N/A</v>
          </cell>
          <cell r="DV57" t="str">
            <v>N/A</v>
          </cell>
          <cell r="DW57" t="str">
            <v>N/A</v>
          </cell>
          <cell r="DX57">
            <v>44530</v>
          </cell>
          <cell r="DY57" t="str">
            <v>N/A</v>
          </cell>
          <cell r="DZ57" t="str">
            <v>N/A</v>
          </cell>
          <cell r="EA57" t="str">
            <v>N/A</v>
          </cell>
          <cell r="EB57" t="str">
            <v>N/A</v>
          </cell>
          <cell r="EC57" t="str">
            <v>N/A</v>
          </cell>
          <cell r="ED57" t="str">
            <v>N/A</v>
          </cell>
          <cell r="EE57" t="str">
            <v>N/A</v>
          </cell>
          <cell r="EF57" t="str">
            <v>N/A</v>
          </cell>
          <cell r="EG57" t="str">
            <v>N/A</v>
          </cell>
          <cell r="EH57" t="str">
            <v>N/A</v>
          </cell>
          <cell r="EI57" t="str">
            <v>N/A</v>
          </cell>
          <cell r="EJ57" t="str">
            <v>N/A</v>
          </cell>
          <cell r="EK57" t="str">
            <v>N/A</v>
          </cell>
          <cell r="EL57" t="str">
            <v>N/A</v>
          </cell>
          <cell r="EM57" t="str">
            <v>N/A</v>
          </cell>
          <cell r="EN57" t="str">
            <v>N/A</v>
          </cell>
          <cell r="EO57" t="str">
            <v>N/A</v>
          </cell>
          <cell r="EP57" t="str">
            <v>N/A</v>
          </cell>
          <cell r="EQ57">
            <v>0.17199999999999999</v>
          </cell>
          <cell r="ER57">
            <v>-0.1522</v>
          </cell>
          <cell r="ES57">
            <v>0.2555</v>
          </cell>
          <cell r="ET57">
            <v>6.0100000000000001E-2</v>
          </cell>
        </row>
        <row r="58">
          <cell r="C58" t="str">
            <v>LU0034265644</v>
          </cell>
          <cell r="D58" t="str">
            <v>EUR</v>
          </cell>
          <cell r="E58" t="str">
            <v>MSIM Fund Management (Ireland) Ltd</v>
          </cell>
          <cell r="F58" t="str">
            <v>Oblig. Euro Diversifiees</v>
          </cell>
          <cell r="G58" t="str">
            <v>N/A</v>
          </cell>
          <cell r="H58">
            <v>2</v>
          </cell>
          <cell r="I58">
            <v>21</v>
          </cell>
          <cell r="J58">
            <v>3</v>
          </cell>
          <cell r="K58" t="str">
            <v>Non</v>
          </cell>
          <cell r="L58" t="str">
            <v>Non</v>
          </cell>
          <cell r="M58">
            <v>56.69</v>
          </cell>
          <cell r="N58">
            <v>0</v>
          </cell>
          <cell r="O58">
            <v>4.7999999999999996E-3</v>
          </cell>
          <cell r="P58">
            <v>-5.5999999999999999E-3</v>
          </cell>
          <cell r="Q58">
            <v>3.2000000000000002E-3</v>
          </cell>
          <cell r="R58">
            <v>-1.2200000000000001E-2</v>
          </cell>
          <cell r="S58">
            <v>-1.34E-2</v>
          </cell>
          <cell r="T58">
            <v>0.1295</v>
          </cell>
          <cell r="U58">
            <v>0.1565</v>
          </cell>
          <cell r="V58">
            <v>0.34239999999999998</v>
          </cell>
          <cell r="W58">
            <v>44544</v>
          </cell>
          <cell r="X58" t="str">
            <v>Bloomberg Barclays Euro-Aggregate Index</v>
          </cell>
          <cell r="Y58">
            <v>0</v>
          </cell>
          <cell r="Z58" t="str">
            <v>N/A</v>
          </cell>
          <cell r="AA58" t="str">
            <v>Oui</v>
          </cell>
          <cell r="AB58" t="str">
            <v>N/A</v>
          </cell>
          <cell r="AC58" t="str">
            <v>Oui</v>
          </cell>
          <cell r="AD58" t="str">
            <v>Oui</v>
          </cell>
          <cell r="AE58" t="str">
            <v>Oui</v>
          </cell>
          <cell r="AF58">
            <v>1</v>
          </cell>
          <cell r="AG58">
            <v>2.5000000000000001E-3</v>
          </cell>
          <cell r="AH58">
            <v>132</v>
          </cell>
          <cell r="AI58">
            <v>337</v>
          </cell>
          <cell r="AJ58">
            <v>-1.17E-2</v>
          </cell>
          <cell r="AK58">
            <v>288</v>
          </cell>
          <cell r="AL58">
            <v>337</v>
          </cell>
          <cell r="AM58">
            <v>2.5700000000000001E-2</v>
          </cell>
          <cell r="AN58">
            <v>2.5000000000000001E-3</v>
          </cell>
          <cell r="AO58">
            <v>207</v>
          </cell>
          <cell r="AP58">
            <v>333</v>
          </cell>
          <cell r="AQ58">
            <v>2.5399999999999999E-2</v>
          </cell>
          <cell r="AR58">
            <v>-1.7600000000000001E-2</v>
          </cell>
          <cell r="AS58">
            <v>294</v>
          </cell>
          <cell r="AT58">
            <v>329</v>
          </cell>
          <cell r="AU58">
            <v>2.3800000000000002E-2</v>
          </cell>
          <cell r="AV58">
            <v>-1.49E-2</v>
          </cell>
          <cell r="AW58">
            <v>293</v>
          </cell>
          <cell r="AX58">
            <v>329</v>
          </cell>
          <cell r="AY58">
            <v>2.35E-2</v>
          </cell>
          <cell r="AZ58">
            <v>-0.4244</v>
          </cell>
          <cell r="BA58">
            <v>4.6600000000000003E-2</v>
          </cell>
          <cell r="BB58">
            <v>-0.54749999999999999</v>
          </cell>
          <cell r="BC58">
            <v>2.9100000000000001E-2</v>
          </cell>
          <cell r="BD58">
            <v>5.9999999999999995E-4</v>
          </cell>
          <cell r="BE58">
            <v>0.76500000000000001</v>
          </cell>
          <cell r="BF58">
            <v>0.5514</v>
          </cell>
          <cell r="BG58">
            <v>0.85299999999999998</v>
          </cell>
          <cell r="BH58">
            <v>-0.1893</v>
          </cell>
          <cell r="BI58">
            <v>-0.1125</v>
          </cell>
          <cell r="BJ58">
            <v>0.79549999999999998</v>
          </cell>
          <cell r="BK58">
            <v>0.85419999999999996</v>
          </cell>
          <cell r="BL58">
            <v>4.0899999999999999E-2</v>
          </cell>
          <cell r="BM58">
            <v>69</v>
          </cell>
          <cell r="BN58">
            <v>289</v>
          </cell>
          <cell r="BO58">
            <v>4.9500000000000002E-2</v>
          </cell>
          <cell r="BP58">
            <v>0.91700000000000004</v>
          </cell>
          <cell r="BQ58">
            <v>0.40770000000000001</v>
          </cell>
          <cell r="BR58">
            <v>1.1687000000000001</v>
          </cell>
          <cell r="BS58">
            <v>9.6299999999999997E-2</v>
          </cell>
          <cell r="BT58">
            <v>1.14E-2</v>
          </cell>
          <cell r="BU58">
            <v>1.2481</v>
          </cell>
          <cell r="BV58">
            <v>0.98709999999999998</v>
          </cell>
          <cell r="BW58">
            <v>1.7593000000000001</v>
          </cell>
          <cell r="BX58">
            <v>-2.778</v>
          </cell>
          <cell r="BY58">
            <v>23.232700000000001</v>
          </cell>
          <cell r="BZ58">
            <v>1.1160000000000001</v>
          </cell>
          <cell r="CA58">
            <v>1.0138</v>
          </cell>
          <cell r="CB58">
            <v>0.03</v>
          </cell>
          <cell r="CC58">
            <v>43</v>
          </cell>
          <cell r="CD58">
            <v>258</v>
          </cell>
          <cell r="CE58">
            <v>4.1200000000000001E-2</v>
          </cell>
          <cell r="CF58">
            <v>0.82799999999999996</v>
          </cell>
          <cell r="CG58">
            <v>0.44450000000000001</v>
          </cell>
          <cell r="CH58">
            <v>1.079</v>
          </cell>
          <cell r="CI58">
            <v>9.6299999999999997E-2</v>
          </cell>
          <cell r="CJ58">
            <v>1.0200000000000001E-2</v>
          </cell>
          <cell r="CK58">
            <v>1.1465000000000001</v>
          </cell>
          <cell r="CL58">
            <v>1.0124</v>
          </cell>
          <cell r="CM58">
            <v>1.5238</v>
          </cell>
          <cell r="CN58">
            <v>-2.7949999999999999</v>
          </cell>
          <cell r="CO58">
            <v>29.011900000000001</v>
          </cell>
          <cell r="CP58">
            <v>1.0610999999999999</v>
          </cell>
          <cell r="CQ58">
            <v>0.93820000000000003</v>
          </cell>
          <cell r="CR58">
            <v>3.6499999999999998E-2</v>
          </cell>
          <cell r="CS58">
            <v>51</v>
          </cell>
          <cell r="CT58">
            <v>219</v>
          </cell>
          <cell r="CU58">
            <v>3.7900000000000003E-2</v>
          </cell>
          <cell r="CV58">
            <v>1.0418000000000001</v>
          </cell>
          <cell r="CW58">
            <v>0.33110000000000001</v>
          </cell>
          <cell r="CX58">
            <v>1.4012</v>
          </cell>
          <cell r="CY58">
            <v>9.6299999999999997E-2</v>
          </cell>
          <cell r="CZ58">
            <v>6.7999999999999996E-3</v>
          </cell>
          <cell r="DA58">
            <v>1.048</v>
          </cell>
          <cell r="DB58">
            <v>0.98529999999999995</v>
          </cell>
          <cell r="DC58">
            <v>1.2867</v>
          </cell>
          <cell r="DD58">
            <v>-2.4540000000000002</v>
          </cell>
          <cell r="DE58">
            <v>26.000399999999999</v>
          </cell>
          <cell r="DF58">
            <v>1.0024</v>
          </cell>
          <cell r="DG58">
            <v>0.90580000000000005</v>
          </cell>
          <cell r="DH58">
            <v>4.9200000000000001E-2</v>
          </cell>
          <cell r="DI58">
            <v>46</v>
          </cell>
          <cell r="DJ58">
            <v>185</v>
          </cell>
          <cell r="DK58">
            <v>3.7100000000000001E-2</v>
          </cell>
          <cell r="DL58">
            <v>1.3805000000000001</v>
          </cell>
          <cell r="DM58">
            <v>0.43719999999999998</v>
          </cell>
          <cell r="DN58">
            <v>1.9283999999999999</v>
          </cell>
          <cell r="DO58">
            <v>9.6299999999999997E-2</v>
          </cell>
          <cell r="DP58">
            <v>8.3999999999999995E-3</v>
          </cell>
          <cell r="DQ58">
            <v>1.0461</v>
          </cell>
          <cell r="DR58">
            <v>0.9819</v>
          </cell>
          <cell r="DS58">
            <v>1.2613000000000001</v>
          </cell>
          <cell r="DT58">
            <v>-2.1225999999999998</v>
          </cell>
          <cell r="DU58">
            <v>22.795200000000001</v>
          </cell>
          <cell r="DV58">
            <v>1.0324</v>
          </cell>
          <cell r="DW58">
            <v>0.93259999999999998</v>
          </cell>
          <cell r="DX58">
            <v>44530</v>
          </cell>
          <cell r="DY58" t="str">
            <v>N/A</v>
          </cell>
          <cell r="DZ58">
            <v>5.7299999999999997E-2</v>
          </cell>
          <cell r="EA58">
            <v>5.6399999999999999E-2</v>
          </cell>
          <cell r="EB58">
            <v>5.9200000000000003E-2</v>
          </cell>
          <cell r="EC58">
            <v>6.2100000000000002E-2</v>
          </cell>
          <cell r="ED58">
            <v>6.7699999999999996E-2</v>
          </cell>
          <cell r="EE58">
            <v>3.8600000000000002E-2</v>
          </cell>
          <cell r="EF58">
            <v>-2.7000000000000001E-3</v>
          </cell>
          <cell r="EG58">
            <v>-1.2999999999999999E-3</v>
          </cell>
          <cell r="EH58">
            <v>4.7000000000000002E-3</v>
          </cell>
          <cell r="EI58">
            <v>0.1313</v>
          </cell>
          <cell r="EJ58">
            <v>4.4499999999999998E-2</v>
          </cell>
          <cell r="EK58">
            <v>9.7999999999999997E-3</v>
          </cell>
          <cell r="EL58">
            <v>0.14499999999999999</v>
          </cell>
          <cell r="EM58">
            <v>2.4299999999999999E-2</v>
          </cell>
          <cell r="EN58">
            <v>0.1118</v>
          </cell>
          <cell r="EO58">
            <v>-3.2000000000000002E-3</v>
          </cell>
          <cell r="EP58">
            <v>5.5399999999999998E-2</v>
          </cell>
          <cell r="EQ58">
            <v>2.92E-2</v>
          </cell>
          <cell r="ER58">
            <v>-9.5999999999999992E-3</v>
          </cell>
          <cell r="ES58">
            <v>8.6199999999999999E-2</v>
          </cell>
          <cell r="ET58">
            <v>4.9799999999999997E-2</v>
          </cell>
        </row>
        <row r="59">
          <cell r="C59" t="str">
            <v>LU0034265644</v>
          </cell>
          <cell r="D59" t="str">
            <v>USD</v>
          </cell>
          <cell r="E59" t="str">
            <v>MSIM Fund Management (Ireland) Ltd</v>
          </cell>
          <cell r="F59" t="str">
            <v>Oblig. Euro Diversifiees</v>
          </cell>
          <cell r="G59" t="str">
            <v>N/A</v>
          </cell>
          <cell r="H59">
            <v>2</v>
          </cell>
          <cell r="I59">
            <v>21</v>
          </cell>
          <cell r="J59">
            <v>3</v>
          </cell>
          <cell r="K59" t="str">
            <v>Non</v>
          </cell>
          <cell r="L59" t="str">
            <v>Non</v>
          </cell>
          <cell r="M59">
            <v>64.06</v>
          </cell>
          <cell r="N59">
            <v>-1.6999999999999999E-3</v>
          </cell>
          <cell r="O59">
            <v>6.1999999999999998E-3</v>
          </cell>
          <cell r="P59">
            <v>-7.6E-3</v>
          </cell>
          <cell r="Q59">
            <v>8.0000000000000004E-4</v>
          </cell>
          <cell r="R59">
            <v>-1.2800000000000001E-2</v>
          </cell>
          <cell r="S59">
            <v>-1.44E-2</v>
          </cell>
          <cell r="T59">
            <v>0.12859999999999999</v>
          </cell>
          <cell r="U59">
            <v>0.15609999999999999</v>
          </cell>
          <cell r="V59">
            <v>0.34200000000000003</v>
          </cell>
          <cell r="W59">
            <v>44544</v>
          </cell>
          <cell r="X59" t="str">
            <v>Bloomberg Barclays Euro-Aggregate Index</v>
          </cell>
          <cell r="Y59">
            <v>0</v>
          </cell>
          <cell r="Z59" t="str">
            <v>N/A</v>
          </cell>
          <cell r="AA59" t="str">
            <v>Oui</v>
          </cell>
          <cell r="AB59" t="str">
            <v>N/A</v>
          </cell>
          <cell r="AC59" t="str">
            <v>Oui</v>
          </cell>
          <cell r="AD59" t="str">
            <v>Oui</v>
          </cell>
          <cell r="AE59" t="str">
            <v>Oui</v>
          </cell>
          <cell r="AF59">
            <v>1</v>
          </cell>
          <cell r="AG59">
            <v>4.7999999999999996E-3</v>
          </cell>
          <cell r="AH59">
            <v>132</v>
          </cell>
          <cell r="AI59">
            <v>337</v>
          </cell>
          <cell r="AJ59">
            <v>-9.4000000000000004E-3</v>
          </cell>
          <cell r="AK59">
            <v>288</v>
          </cell>
          <cell r="AL59">
            <v>337</v>
          </cell>
          <cell r="AM59">
            <v>3.4500000000000003E-2</v>
          </cell>
          <cell r="AN59">
            <v>2.7000000000000001E-3</v>
          </cell>
          <cell r="AO59">
            <v>207</v>
          </cell>
          <cell r="AP59">
            <v>333</v>
          </cell>
          <cell r="AQ59">
            <v>3.1300000000000001E-2</v>
          </cell>
          <cell r="AR59">
            <v>-1.61E-2</v>
          </cell>
          <cell r="AS59">
            <v>294</v>
          </cell>
          <cell r="AT59">
            <v>329</v>
          </cell>
          <cell r="AU59">
            <v>3.04E-2</v>
          </cell>
          <cell r="AV59">
            <v>-1.4800000000000001E-2</v>
          </cell>
          <cell r="AW59">
            <v>293</v>
          </cell>
          <cell r="AX59">
            <v>329</v>
          </cell>
          <cell r="AY59">
            <v>2.9600000000000001E-2</v>
          </cell>
          <cell r="AZ59">
            <v>-0.33550000000000002</v>
          </cell>
          <cell r="BA59">
            <v>2.6800000000000001E-2</v>
          </cell>
          <cell r="BB59">
            <v>-0.43049999999999999</v>
          </cell>
          <cell r="BC59">
            <v>3.04E-2</v>
          </cell>
          <cell r="BD59">
            <v>5.9999999999999995E-4</v>
          </cell>
          <cell r="BE59">
            <v>0.75609999999999999</v>
          </cell>
          <cell r="BF59">
            <v>0.56040000000000001</v>
          </cell>
          <cell r="BG59">
            <v>0.89229999999999998</v>
          </cell>
          <cell r="BH59">
            <v>-0.34749999999999998</v>
          </cell>
          <cell r="BI59">
            <v>-0.25950000000000001</v>
          </cell>
          <cell r="BJ59">
            <v>0.75839999999999996</v>
          </cell>
          <cell r="BK59">
            <v>0.83899999999999997</v>
          </cell>
          <cell r="BL59">
            <v>4.2000000000000003E-2</v>
          </cell>
          <cell r="BM59">
            <v>69</v>
          </cell>
          <cell r="BN59">
            <v>289</v>
          </cell>
          <cell r="BO59">
            <v>5.2600000000000001E-2</v>
          </cell>
          <cell r="BP59">
            <v>0.88380000000000003</v>
          </cell>
          <cell r="BQ59">
            <v>0.37990000000000002</v>
          </cell>
          <cell r="BR59">
            <v>1.1485000000000001</v>
          </cell>
          <cell r="BS59">
            <v>0.1033</v>
          </cell>
          <cell r="BT59">
            <v>1.2500000000000001E-2</v>
          </cell>
          <cell r="BU59">
            <v>1.2578</v>
          </cell>
          <cell r="BV59">
            <v>1.0329999999999999</v>
          </cell>
          <cell r="BW59">
            <v>1.7962</v>
          </cell>
          <cell r="BX59">
            <v>-2.1861000000000002</v>
          </cell>
          <cell r="BY59">
            <v>17.6158</v>
          </cell>
          <cell r="BZ59">
            <v>1.1055999999999999</v>
          </cell>
          <cell r="CA59">
            <v>0.98740000000000006</v>
          </cell>
          <cell r="CB59">
            <v>3.1E-2</v>
          </cell>
          <cell r="CC59">
            <v>43</v>
          </cell>
          <cell r="CD59">
            <v>258</v>
          </cell>
          <cell r="CE59">
            <v>4.58E-2</v>
          </cell>
          <cell r="CF59">
            <v>0.76639999999999997</v>
          </cell>
          <cell r="CG59">
            <v>0.36</v>
          </cell>
          <cell r="CH59">
            <v>1.0246999999999999</v>
          </cell>
          <cell r="CI59">
            <v>0.1033</v>
          </cell>
          <cell r="CJ59">
            <v>1.12E-2</v>
          </cell>
          <cell r="CK59">
            <v>1.1215999999999999</v>
          </cell>
          <cell r="CL59">
            <v>0.96379999999999999</v>
          </cell>
          <cell r="CM59">
            <v>1.5062</v>
          </cell>
          <cell r="CN59">
            <v>-1.9204000000000001</v>
          </cell>
          <cell r="CO59">
            <v>18.450199999999999</v>
          </cell>
          <cell r="CP59">
            <v>1.0439000000000001</v>
          </cell>
          <cell r="CQ59">
            <v>0.91500000000000004</v>
          </cell>
          <cell r="CR59">
            <v>3.6799999999999999E-2</v>
          </cell>
          <cell r="CS59">
            <v>51</v>
          </cell>
          <cell r="CT59">
            <v>219</v>
          </cell>
          <cell r="CU59">
            <v>4.9200000000000001E-2</v>
          </cell>
          <cell r="CV59">
            <v>0.80830000000000002</v>
          </cell>
          <cell r="CW59">
            <v>0.19989999999999999</v>
          </cell>
          <cell r="CX59">
            <v>1.1175999999999999</v>
          </cell>
          <cell r="CY59">
            <v>0.1033</v>
          </cell>
          <cell r="CZ59">
            <v>7.1000000000000004E-3</v>
          </cell>
          <cell r="DA59">
            <v>1.1259999999999999</v>
          </cell>
          <cell r="DB59">
            <v>0.95679999999999998</v>
          </cell>
          <cell r="DC59">
            <v>1.4088000000000001</v>
          </cell>
          <cell r="DD59">
            <v>-1.3151999999999999</v>
          </cell>
          <cell r="DE59">
            <v>10.2752</v>
          </cell>
          <cell r="DF59">
            <v>1.0814999999999999</v>
          </cell>
          <cell r="DG59">
            <v>1.0149999999999999</v>
          </cell>
          <cell r="DH59">
            <v>4.8899999999999999E-2</v>
          </cell>
          <cell r="DI59">
            <v>46</v>
          </cell>
          <cell r="DJ59">
            <v>185</v>
          </cell>
          <cell r="DK59">
            <v>4.8000000000000001E-2</v>
          </cell>
          <cell r="DL59">
            <v>1.0596000000000001</v>
          </cell>
          <cell r="DM59">
            <v>0.23230000000000001</v>
          </cell>
          <cell r="DN59">
            <v>1.5177</v>
          </cell>
          <cell r="DO59">
            <v>0.1033</v>
          </cell>
          <cell r="DP59">
            <v>8.0999999999999996E-3</v>
          </cell>
          <cell r="DQ59">
            <v>1.0860000000000001</v>
          </cell>
          <cell r="DR59">
            <v>0.92349999999999999</v>
          </cell>
          <cell r="DS59">
            <v>1.3877999999999999</v>
          </cell>
          <cell r="DT59">
            <v>-1.1506000000000001</v>
          </cell>
          <cell r="DU59">
            <v>9.2563999999999993</v>
          </cell>
          <cell r="DV59">
            <v>1.0687</v>
          </cell>
          <cell r="DW59">
            <v>0.98150000000000004</v>
          </cell>
          <cell r="DX59">
            <v>44530</v>
          </cell>
          <cell r="DY59" t="str">
            <v>N/A</v>
          </cell>
          <cell r="DZ59" t="str">
            <v>N/A</v>
          </cell>
          <cell r="EA59" t="str">
            <v>N/A</v>
          </cell>
          <cell r="EB59" t="str">
            <v>N/A</v>
          </cell>
          <cell r="EC59" t="str">
            <v>N/A</v>
          </cell>
          <cell r="ED59" t="str">
            <v>N/A</v>
          </cell>
          <cell r="EE59" t="str">
            <v>N/A</v>
          </cell>
          <cell r="EF59" t="str">
            <v>N/A</v>
          </cell>
          <cell r="EG59" t="str">
            <v>N/A</v>
          </cell>
          <cell r="EH59" t="str">
            <v>N/A</v>
          </cell>
          <cell r="EI59" t="str">
            <v>N/A</v>
          </cell>
          <cell r="EJ59">
            <v>4.9799999999999997E-2</v>
          </cell>
          <cell r="EK59">
            <v>1.06E-2</v>
          </cell>
          <cell r="EL59">
            <v>0.14349999999999999</v>
          </cell>
          <cell r="EM59">
            <v>2.1100000000000001E-2</v>
          </cell>
          <cell r="EN59">
            <v>0.1119</v>
          </cell>
          <cell r="EO59">
            <v>-2.3E-3</v>
          </cell>
          <cell r="EP59">
            <v>5.6599999999999998E-2</v>
          </cell>
          <cell r="EQ59">
            <v>2.8199999999999999E-2</v>
          </cell>
          <cell r="ER59">
            <v>-1.0800000000000001E-2</v>
          </cell>
          <cell r="ES59">
            <v>8.6199999999999999E-2</v>
          </cell>
          <cell r="ET59">
            <v>5.0900000000000001E-2</v>
          </cell>
        </row>
        <row r="60">
          <cell r="C60" t="str">
            <v>LU0119620176</v>
          </cell>
          <cell r="D60" t="str">
            <v>USD</v>
          </cell>
          <cell r="E60" t="str">
            <v>MSIM Fund Management (Ireland) Ltd</v>
          </cell>
          <cell r="F60" t="str">
            <v>Act. Monde</v>
          </cell>
          <cell r="G60" t="str">
            <v>N/A</v>
          </cell>
          <cell r="H60">
            <v>4</v>
          </cell>
          <cell r="I60">
            <v>54</v>
          </cell>
          <cell r="J60">
            <v>5</v>
          </cell>
          <cell r="K60" t="str">
            <v>Non</v>
          </cell>
          <cell r="L60" t="str">
            <v>Non</v>
          </cell>
          <cell r="M60">
            <v>243.79</v>
          </cell>
          <cell r="N60">
            <v>-6.4000000000000003E-3</v>
          </cell>
          <cell r="O60">
            <v>1E-4</v>
          </cell>
          <cell r="P60">
            <v>7.3999999999999996E-2</v>
          </cell>
          <cell r="Q60">
            <v>0.15529999999999999</v>
          </cell>
          <cell r="R60">
            <v>0.28100000000000003</v>
          </cell>
          <cell r="S60">
            <v>0.28010000000000002</v>
          </cell>
          <cell r="T60">
            <v>0.65080000000000005</v>
          </cell>
          <cell r="U60">
            <v>1.0003</v>
          </cell>
          <cell r="V60">
            <v>2.1781000000000001</v>
          </cell>
          <cell r="W60">
            <v>44544</v>
          </cell>
          <cell r="X60" t="str">
            <v>MSCI World Net Index</v>
          </cell>
          <cell r="Y60">
            <v>0</v>
          </cell>
          <cell r="Z60" t="str">
            <v>N/A</v>
          </cell>
          <cell r="AA60" t="str">
            <v>Oui</v>
          </cell>
          <cell r="AB60" t="str">
            <v>N/A</v>
          </cell>
          <cell r="AC60" t="str">
            <v>Oui</v>
          </cell>
          <cell r="AD60" t="str">
            <v>Oui</v>
          </cell>
          <cell r="AE60" t="str">
            <v>Oui</v>
          </cell>
          <cell r="AF60">
            <v>1</v>
          </cell>
          <cell r="AG60">
            <v>5.5999999999999999E-3</v>
          </cell>
          <cell r="AH60">
            <v>263</v>
          </cell>
          <cell r="AI60">
            <v>1336</v>
          </cell>
          <cell r="AJ60">
            <v>4.7300000000000002E-2</v>
          </cell>
          <cell r="AK60">
            <v>148</v>
          </cell>
          <cell r="AL60">
            <v>1325</v>
          </cell>
          <cell r="AM60">
            <v>0.10979999999999999</v>
          </cell>
          <cell r="AN60">
            <v>0.15210000000000001</v>
          </cell>
          <cell r="AO60">
            <v>217</v>
          </cell>
          <cell r="AP60">
            <v>1302</v>
          </cell>
          <cell r="AQ60">
            <v>9.2100000000000001E-2</v>
          </cell>
          <cell r="AR60">
            <v>0.24490000000000001</v>
          </cell>
          <cell r="AS60">
            <v>457</v>
          </cell>
          <cell r="AT60">
            <v>1178</v>
          </cell>
          <cell r="AU60">
            <v>9.6799999999999997E-2</v>
          </cell>
          <cell r="AV60">
            <v>0.25480000000000003</v>
          </cell>
          <cell r="AW60">
            <v>581</v>
          </cell>
          <cell r="AX60">
            <v>1165</v>
          </cell>
          <cell r="AY60">
            <v>9.2899999999999996E-2</v>
          </cell>
          <cell r="AZ60">
            <v>2.7947000000000002</v>
          </cell>
          <cell r="BA60">
            <v>-0.3775</v>
          </cell>
          <cell r="BB60">
            <v>4.6239999999999997</v>
          </cell>
          <cell r="BC60">
            <v>4.02E-2</v>
          </cell>
          <cell r="BD60">
            <v>-2.9100000000000001E-2</v>
          </cell>
          <cell r="BE60">
            <v>0.61060000000000003</v>
          </cell>
          <cell r="BF60">
            <v>0.51429999999999998</v>
          </cell>
          <cell r="BG60">
            <v>0.74329999999999996</v>
          </cell>
          <cell r="BH60">
            <v>-0.70050000000000001</v>
          </cell>
          <cell r="BI60">
            <v>0.6794</v>
          </cell>
          <cell r="BJ60">
            <v>0.73419999999999996</v>
          </cell>
          <cell r="BK60">
            <v>0.4597</v>
          </cell>
          <cell r="BL60">
            <v>0.16309999999999999</v>
          </cell>
          <cell r="BM60">
            <v>402</v>
          </cell>
          <cell r="BN60">
            <v>844</v>
          </cell>
          <cell r="BO60">
            <v>0.15859999999999999</v>
          </cell>
          <cell r="BP60">
            <v>1.0564</v>
          </cell>
          <cell r="BQ60">
            <v>-5.2200000000000003E-2</v>
          </cell>
          <cell r="BR60">
            <v>1.3547</v>
          </cell>
          <cell r="BS60">
            <v>0.2949</v>
          </cell>
          <cell r="BT60">
            <v>-5.7000000000000002E-3</v>
          </cell>
          <cell r="BU60">
            <v>0.69350000000000001</v>
          </cell>
          <cell r="BV60">
            <v>0.51349999999999996</v>
          </cell>
          <cell r="BW60">
            <v>0.85519999999999996</v>
          </cell>
          <cell r="BX60">
            <v>-2.532</v>
          </cell>
          <cell r="BY60">
            <v>13.921799999999999</v>
          </cell>
          <cell r="BZ60">
            <v>0.72</v>
          </cell>
          <cell r="CA60">
            <v>0.60809999999999997</v>
          </cell>
          <cell r="CB60">
            <v>0.14680000000000001</v>
          </cell>
          <cell r="CC60">
            <v>164</v>
          </cell>
          <cell r="CD60">
            <v>664</v>
          </cell>
          <cell r="CE60">
            <v>0.14080000000000001</v>
          </cell>
          <cell r="CF60">
            <v>1.0722</v>
          </cell>
          <cell r="CG60">
            <v>0.16569999999999999</v>
          </cell>
          <cell r="CH60">
            <v>1.4335</v>
          </cell>
          <cell r="CI60">
            <v>0.2949</v>
          </cell>
          <cell r="CJ60">
            <v>1.5800000000000002E-2</v>
          </cell>
          <cell r="CK60">
            <v>0.71040000000000003</v>
          </cell>
          <cell r="CL60">
            <v>0.56330000000000002</v>
          </cell>
          <cell r="CM60">
            <v>0.84150000000000003</v>
          </cell>
          <cell r="CN60">
            <v>-2.2069000000000001</v>
          </cell>
          <cell r="CO60">
            <v>13.600300000000001</v>
          </cell>
          <cell r="CP60">
            <v>0.7681</v>
          </cell>
          <cell r="CQ60">
            <v>0.62239999999999995</v>
          </cell>
          <cell r="CR60">
            <v>0.1449</v>
          </cell>
          <cell r="CS60">
            <v>80</v>
          </cell>
          <cell r="CT60">
            <v>469</v>
          </cell>
          <cell r="CU60">
            <v>0.14180000000000001</v>
          </cell>
          <cell r="CV60">
            <v>1.0423</v>
          </cell>
          <cell r="CW60">
            <v>0.1736</v>
          </cell>
          <cell r="CX60">
            <v>1.4561999999999999</v>
          </cell>
          <cell r="CY60">
            <v>0.2949</v>
          </cell>
          <cell r="CZ60">
            <v>1.5699999999999999E-2</v>
          </cell>
          <cell r="DA60">
            <v>0.74429999999999996</v>
          </cell>
          <cell r="DB60">
            <v>0.62470000000000003</v>
          </cell>
          <cell r="DC60">
            <v>0.8226</v>
          </cell>
          <cell r="DD60">
            <v>-1.3965000000000001</v>
          </cell>
          <cell r="DE60">
            <v>8.2185000000000006</v>
          </cell>
          <cell r="DF60">
            <v>0.81759999999999999</v>
          </cell>
          <cell r="DG60">
            <v>0.70650000000000002</v>
          </cell>
          <cell r="DH60">
            <v>0.1479</v>
          </cell>
          <cell r="DI60">
            <v>92</v>
          </cell>
          <cell r="DJ60">
            <v>391</v>
          </cell>
          <cell r="DK60">
            <v>0.1348</v>
          </cell>
          <cell r="DL60">
            <v>1.1119000000000001</v>
          </cell>
          <cell r="DM60">
            <v>7.9699999999999993E-2</v>
          </cell>
          <cell r="DN60">
            <v>1.5791999999999999</v>
          </cell>
          <cell r="DO60">
            <v>0.2949</v>
          </cell>
          <cell r="DP60">
            <v>6.8999999999999999E-3</v>
          </cell>
          <cell r="DQ60">
            <v>0.74339999999999995</v>
          </cell>
          <cell r="DR60">
            <v>0.6139</v>
          </cell>
          <cell r="DS60">
            <v>0.81130000000000002</v>
          </cell>
          <cell r="DT60">
            <v>-1.3016000000000001</v>
          </cell>
          <cell r="DU60">
            <v>8.1006999999999998</v>
          </cell>
          <cell r="DV60">
            <v>0.81859999999999999</v>
          </cell>
          <cell r="DW60">
            <v>0.72270000000000001</v>
          </cell>
          <cell r="DX60">
            <v>44530</v>
          </cell>
          <cell r="DY60" t="str">
            <v>N/A</v>
          </cell>
          <cell r="DZ60" t="str">
            <v>N/A</v>
          </cell>
          <cell r="EA60">
            <v>6.4399999999999999E-2</v>
          </cell>
          <cell r="EB60">
            <v>-9.69E-2</v>
          </cell>
          <cell r="EC60">
            <v>5.7299999999999997E-2</v>
          </cell>
          <cell r="ED60">
            <v>5.1799999999999999E-2</v>
          </cell>
          <cell r="EE60">
            <v>0.28839999999999999</v>
          </cell>
          <cell r="EF60">
            <v>8.2699999999999996E-2</v>
          </cell>
          <cell r="EG60">
            <v>-1.9599999999999999E-2</v>
          </cell>
          <cell r="EH60">
            <v>-0.25090000000000001</v>
          </cell>
          <cell r="EI60">
            <v>0.26150000000000001</v>
          </cell>
          <cell r="EJ60">
            <v>0.21390000000000001</v>
          </cell>
          <cell r="EK60">
            <v>0.1268</v>
          </cell>
          <cell r="EL60">
            <v>0.11849999999999999</v>
          </cell>
          <cell r="EM60">
            <v>0.14879999999999999</v>
          </cell>
          <cell r="EN60">
            <v>0.19719999999999999</v>
          </cell>
          <cell r="EO60">
            <v>0.17899999999999999</v>
          </cell>
          <cell r="EP60">
            <v>8.5599999999999996E-2</v>
          </cell>
          <cell r="EQ60">
            <v>0.1075</v>
          </cell>
          <cell r="ER60">
            <v>2.6100000000000002E-2</v>
          </cell>
          <cell r="ES60">
            <v>0.3175</v>
          </cell>
          <cell r="ET60">
            <v>3.1800000000000002E-2</v>
          </cell>
        </row>
        <row r="61">
          <cell r="C61" t="str">
            <v>LU0119620176</v>
          </cell>
          <cell r="D61" t="str">
            <v>EUR</v>
          </cell>
          <cell r="E61" t="str">
            <v>MSIM Fund Management (Ireland) Ltd</v>
          </cell>
          <cell r="F61" t="str">
            <v>Act. Monde</v>
          </cell>
          <cell r="G61" t="str">
            <v>N/A</v>
          </cell>
          <cell r="H61">
            <v>4</v>
          </cell>
          <cell r="I61">
            <v>54</v>
          </cell>
          <cell r="J61">
            <v>5</v>
          </cell>
          <cell r="K61" t="str">
            <v>Non</v>
          </cell>
          <cell r="L61" t="str">
            <v>Non</v>
          </cell>
          <cell r="M61">
            <v>215.73</v>
          </cell>
          <cell r="N61">
            <v>-4.7999999999999996E-3</v>
          </cell>
          <cell r="O61">
            <v>-1.2999999999999999E-3</v>
          </cell>
          <cell r="P61">
            <v>7.5999999999999998E-2</v>
          </cell>
          <cell r="Q61">
            <v>0.158</v>
          </cell>
          <cell r="R61">
            <v>0.28179999999999999</v>
          </cell>
          <cell r="S61">
            <v>0.28139999999999998</v>
          </cell>
          <cell r="T61">
            <v>0.65169999999999995</v>
          </cell>
          <cell r="U61">
            <v>1.0009999999999999</v>
          </cell>
          <cell r="V61">
            <v>2.1789999999999998</v>
          </cell>
          <cell r="W61">
            <v>44544</v>
          </cell>
          <cell r="X61" t="str">
            <v>MSCI World Net Index</v>
          </cell>
          <cell r="Y61">
            <v>0</v>
          </cell>
          <cell r="Z61" t="str">
            <v>N/A</v>
          </cell>
          <cell r="AA61" t="str">
            <v>Oui</v>
          </cell>
          <cell r="AB61" t="str">
            <v>N/A</v>
          </cell>
          <cell r="AC61" t="str">
            <v>Oui</v>
          </cell>
          <cell r="AD61" t="str">
            <v>Oui</v>
          </cell>
          <cell r="AE61" t="str">
            <v>Oui</v>
          </cell>
          <cell r="AF61">
            <v>1</v>
          </cell>
          <cell r="AG61">
            <v>3.2000000000000002E-3</v>
          </cell>
          <cell r="AH61">
            <v>263</v>
          </cell>
          <cell r="AI61">
            <v>1336</v>
          </cell>
          <cell r="AJ61">
            <v>4.48E-2</v>
          </cell>
          <cell r="AK61">
            <v>148</v>
          </cell>
          <cell r="AL61">
            <v>1325</v>
          </cell>
          <cell r="AM61">
            <v>0.10539999999999999</v>
          </cell>
          <cell r="AN61">
            <v>0.15190000000000001</v>
          </cell>
          <cell r="AO61">
            <v>217</v>
          </cell>
          <cell r="AP61">
            <v>1302</v>
          </cell>
          <cell r="AQ61">
            <v>9.1399999999999995E-2</v>
          </cell>
          <cell r="AR61">
            <v>0.24310000000000001</v>
          </cell>
          <cell r="AS61">
            <v>457</v>
          </cell>
          <cell r="AT61">
            <v>1178</v>
          </cell>
          <cell r="AU61">
            <v>9.4E-2</v>
          </cell>
          <cell r="AV61">
            <v>0.25469999999999998</v>
          </cell>
          <cell r="AW61">
            <v>581</v>
          </cell>
          <cell r="AX61">
            <v>1165</v>
          </cell>
          <cell r="AY61">
            <v>9.06E-2</v>
          </cell>
          <cell r="AZ61">
            <v>2.8652000000000002</v>
          </cell>
          <cell r="BA61">
            <v>-0.3543</v>
          </cell>
          <cell r="BB61">
            <v>4.7403000000000004</v>
          </cell>
          <cell r="BC61">
            <v>4.2799999999999998E-2</v>
          </cell>
          <cell r="BD61">
            <v>-2.92E-2</v>
          </cell>
          <cell r="BE61">
            <v>0.55800000000000005</v>
          </cell>
          <cell r="BF61">
            <v>0.45629999999999998</v>
          </cell>
          <cell r="BG61">
            <v>0.74809999999999999</v>
          </cell>
          <cell r="BH61">
            <v>-0.76990000000000003</v>
          </cell>
          <cell r="BI61">
            <v>0.84570000000000001</v>
          </cell>
          <cell r="BJ61">
            <v>0.69399999999999995</v>
          </cell>
          <cell r="BK61">
            <v>0.35830000000000001</v>
          </cell>
          <cell r="BL61">
            <v>0.16189999999999999</v>
          </cell>
          <cell r="BM61">
            <v>402</v>
          </cell>
          <cell r="BN61">
            <v>844</v>
          </cell>
          <cell r="BO61">
            <v>0.15570000000000001</v>
          </cell>
          <cell r="BP61">
            <v>1.0683</v>
          </cell>
          <cell r="BQ61">
            <v>-6.2399999999999997E-2</v>
          </cell>
          <cell r="BR61">
            <v>1.3665</v>
          </cell>
          <cell r="BS61">
            <v>0.29699999999999999</v>
          </cell>
          <cell r="BT61">
            <v>-6.8999999999999999E-3</v>
          </cell>
          <cell r="BU61">
            <v>0.6754</v>
          </cell>
          <cell r="BV61">
            <v>0.47360000000000002</v>
          </cell>
          <cell r="BW61">
            <v>0.85770000000000002</v>
          </cell>
          <cell r="BX61">
            <v>-2.5606</v>
          </cell>
          <cell r="BY61">
            <v>13.7377</v>
          </cell>
          <cell r="BZ61">
            <v>0.7006</v>
          </cell>
          <cell r="CA61">
            <v>0.58230000000000004</v>
          </cell>
          <cell r="CB61">
            <v>0.1457</v>
          </cell>
          <cell r="CC61">
            <v>164</v>
          </cell>
          <cell r="CD61">
            <v>664</v>
          </cell>
          <cell r="CE61">
            <v>0.1376</v>
          </cell>
          <cell r="CF61">
            <v>1.0892999999999999</v>
          </cell>
          <cell r="CG61">
            <v>0.153</v>
          </cell>
          <cell r="CH61">
            <v>1.4496</v>
          </cell>
          <cell r="CI61">
            <v>0.29699999999999999</v>
          </cell>
          <cell r="CJ61">
            <v>1.47E-2</v>
          </cell>
          <cell r="CK61">
            <v>0.69030000000000002</v>
          </cell>
          <cell r="CL61">
            <v>0.52129999999999999</v>
          </cell>
          <cell r="CM61">
            <v>0.83360000000000001</v>
          </cell>
          <cell r="CN61">
            <v>-2.2744</v>
          </cell>
          <cell r="CO61">
            <v>13.7507</v>
          </cell>
          <cell r="CP61">
            <v>0.75339999999999996</v>
          </cell>
          <cell r="CQ61">
            <v>0.60240000000000005</v>
          </cell>
          <cell r="CR61">
            <v>0.14460000000000001</v>
          </cell>
          <cell r="CS61">
            <v>80</v>
          </cell>
          <cell r="CT61">
            <v>469</v>
          </cell>
          <cell r="CU61">
            <v>0.1409</v>
          </cell>
          <cell r="CV61">
            <v>1.0468</v>
          </cell>
          <cell r="CW61">
            <v>0.16489999999999999</v>
          </cell>
          <cell r="CX61">
            <v>1.4714</v>
          </cell>
          <cell r="CY61">
            <v>0.29699999999999999</v>
          </cell>
          <cell r="CZ61">
            <v>1.54E-2</v>
          </cell>
          <cell r="DA61">
            <v>0.72740000000000005</v>
          </cell>
          <cell r="DB61">
            <v>0.59840000000000004</v>
          </cell>
          <cell r="DC61">
            <v>0.82809999999999995</v>
          </cell>
          <cell r="DD61">
            <v>-1.3334999999999999</v>
          </cell>
          <cell r="DE61">
            <v>7.7980999999999998</v>
          </cell>
          <cell r="DF61">
            <v>0.79720000000000002</v>
          </cell>
          <cell r="DG61">
            <v>0.67789999999999995</v>
          </cell>
          <cell r="DH61">
            <v>0.14829999999999999</v>
          </cell>
          <cell r="DI61">
            <v>92</v>
          </cell>
          <cell r="DJ61">
            <v>391</v>
          </cell>
          <cell r="DK61">
            <v>0.13389999999999999</v>
          </cell>
          <cell r="DL61">
            <v>1.1222000000000001</v>
          </cell>
          <cell r="DM61">
            <v>8.0100000000000005E-2</v>
          </cell>
          <cell r="DN61">
            <v>1.6033999999999999</v>
          </cell>
          <cell r="DO61">
            <v>0.29699999999999999</v>
          </cell>
          <cell r="DP61">
            <v>7.1999999999999998E-3</v>
          </cell>
          <cell r="DQ61">
            <v>0.72430000000000005</v>
          </cell>
          <cell r="DR61">
            <v>0.58120000000000005</v>
          </cell>
          <cell r="DS61">
            <v>0.8145</v>
          </cell>
          <cell r="DT61">
            <v>-1.2357</v>
          </cell>
          <cell r="DU61">
            <v>7.6908000000000003</v>
          </cell>
          <cell r="DV61">
            <v>0.79869999999999997</v>
          </cell>
          <cell r="DW61">
            <v>0.6946</v>
          </cell>
          <cell r="DX61">
            <v>44530</v>
          </cell>
          <cell r="DY61" t="str">
            <v>N/A</v>
          </cell>
          <cell r="DZ61" t="str">
            <v>N/A</v>
          </cell>
          <cell r="EA61">
            <v>6.3100000000000003E-2</v>
          </cell>
          <cell r="EB61">
            <v>-8.8200000000000001E-2</v>
          </cell>
          <cell r="EC61">
            <v>6.0100000000000001E-2</v>
          </cell>
          <cell r="ED61">
            <v>4.8300000000000003E-2</v>
          </cell>
          <cell r="EE61">
            <v>0.2898</v>
          </cell>
          <cell r="EF61">
            <v>8.2100000000000006E-2</v>
          </cell>
          <cell r="EG61">
            <v>-1.6E-2</v>
          </cell>
          <cell r="EH61">
            <v>-0.25600000000000001</v>
          </cell>
          <cell r="EI61">
            <v>0.2702</v>
          </cell>
          <cell r="EJ61">
            <v>0.20749999999999999</v>
          </cell>
          <cell r="EK61">
            <v>0.12590000000000001</v>
          </cell>
          <cell r="EL61">
            <v>0.1198</v>
          </cell>
          <cell r="EM61">
            <v>0.15229999999999999</v>
          </cell>
          <cell r="EN61">
            <v>0.1971</v>
          </cell>
          <cell r="EO61">
            <v>0.17810000000000001</v>
          </cell>
          <cell r="EP61">
            <v>8.43E-2</v>
          </cell>
          <cell r="EQ61">
            <v>0.1085</v>
          </cell>
          <cell r="ER61">
            <v>2.7300000000000001E-2</v>
          </cell>
          <cell r="ES61">
            <v>0.31740000000000002</v>
          </cell>
          <cell r="ET61">
            <v>3.0599999999999999E-2</v>
          </cell>
        </row>
        <row r="62">
          <cell r="C62" t="str">
            <v>LU0119620176</v>
          </cell>
          <cell r="D62" t="str">
            <v>GBP</v>
          </cell>
          <cell r="E62" t="str">
            <v>MSIM Fund Management (Ireland) Ltd</v>
          </cell>
          <cell r="F62" t="str">
            <v>Act. Monde</v>
          </cell>
          <cell r="G62" t="str">
            <v>N/A</v>
          </cell>
          <cell r="H62">
            <v>4</v>
          </cell>
          <cell r="I62">
            <v>54</v>
          </cell>
          <cell r="J62">
            <v>5</v>
          </cell>
          <cell r="K62" t="str">
            <v>Non</v>
          </cell>
          <cell r="L62" t="str">
            <v>Non</v>
          </cell>
          <cell r="M62">
            <v>184.14</v>
          </cell>
          <cell r="N62">
            <v>-4.1000000000000003E-3</v>
          </cell>
          <cell r="O62">
            <v>-6.9999999999999999E-4</v>
          </cell>
          <cell r="P62">
            <v>7.6799999999999993E-2</v>
          </cell>
          <cell r="Q62">
            <v>0.1583</v>
          </cell>
          <cell r="R62">
            <v>0.28310000000000002</v>
          </cell>
          <cell r="S62">
            <v>0.27860000000000001</v>
          </cell>
          <cell r="T62" t="str">
            <v>N/A</v>
          </cell>
          <cell r="U62" t="str">
            <v>N/A</v>
          </cell>
          <cell r="V62" t="str">
            <v>N/A</v>
          </cell>
          <cell r="W62">
            <v>44544</v>
          </cell>
          <cell r="X62" t="str">
            <v>MSCI World Net Index</v>
          </cell>
          <cell r="Y62">
            <v>0</v>
          </cell>
          <cell r="Z62" t="str">
            <v>N/A</v>
          </cell>
          <cell r="AA62" t="str">
            <v>Oui</v>
          </cell>
          <cell r="AB62" t="str">
            <v>N/A</v>
          </cell>
          <cell r="AC62" t="str">
            <v>Oui</v>
          </cell>
          <cell r="AD62" t="str">
            <v>Oui</v>
          </cell>
          <cell r="AE62" t="str">
            <v>Oui</v>
          </cell>
          <cell r="AF62">
            <v>1</v>
          </cell>
          <cell r="AG62">
            <v>1.9E-3</v>
          </cell>
          <cell r="AH62">
            <v>263</v>
          </cell>
          <cell r="AI62">
            <v>1336</v>
          </cell>
          <cell r="AJ62">
            <v>4.5999999999999999E-2</v>
          </cell>
          <cell r="AK62">
            <v>148</v>
          </cell>
          <cell r="AL62">
            <v>1325</v>
          </cell>
          <cell r="AM62">
            <v>0.1076</v>
          </cell>
          <cell r="AN62">
            <v>0.1515</v>
          </cell>
          <cell r="AO62">
            <v>217</v>
          </cell>
          <cell r="AP62">
            <v>1302</v>
          </cell>
          <cell r="AQ62">
            <v>9.3200000000000005E-2</v>
          </cell>
          <cell r="AR62">
            <v>0.2442</v>
          </cell>
          <cell r="AS62">
            <v>457</v>
          </cell>
          <cell r="AT62">
            <v>1178</v>
          </cell>
          <cell r="AU62">
            <v>9.6000000000000002E-2</v>
          </cell>
          <cell r="AV62">
            <v>0.25669999999999998</v>
          </cell>
          <cell r="AW62">
            <v>581</v>
          </cell>
          <cell r="AX62">
            <v>1165</v>
          </cell>
          <cell r="AY62">
            <v>9.3799999999999994E-2</v>
          </cell>
          <cell r="AZ62">
            <v>2.7885</v>
          </cell>
          <cell r="BA62">
            <v>-0.32119999999999999</v>
          </cell>
          <cell r="BB62">
            <v>4.6376999999999997</v>
          </cell>
          <cell r="BC62">
            <v>4.2599999999999999E-2</v>
          </cell>
          <cell r="BD62">
            <v>-2.7199999999999998E-2</v>
          </cell>
          <cell r="BE62">
            <v>0.5675</v>
          </cell>
          <cell r="BF62">
            <v>0.46929999999999999</v>
          </cell>
          <cell r="BG62">
            <v>0.74199999999999999</v>
          </cell>
          <cell r="BH62">
            <v>-0.70030000000000003</v>
          </cell>
          <cell r="BI62">
            <v>0.47110000000000002</v>
          </cell>
          <cell r="BJ62">
            <v>0.70240000000000002</v>
          </cell>
          <cell r="BK62">
            <v>0.37519999999999998</v>
          </cell>
          <cell r="BL62" t="str">
            <v>N/A</v>
          </cell>
          <cell r="BM62">
            <v>402</v>
          </cell>
          <cell r="BN62">
            <v>844</v>
          </cell>
          <cell r="BO62" t="str">
            <v>N/A</v>
          </cell>
          <cell r="BP62" t="str">
            <v>N/A</v>
          </cell>
          <cell r="BQ62" t="str">
            <v>N/A</v>
          </cell>
          <cell r="BR62" t="str">
            <v>N/A</v>
          </cell>
          <cell r="BS62" t="str">
            <v>N/A</v>
          </cell>
          <cell r="BT62" t="str">
            <v>N/A</v>
          </cell>
          <cell r="BU62" t="str">
            <v>N/A</v>
          </cell>
          <cell r="BV62" t="str">
            <v>N/A</v>
          </cell>
          <cell r="BW62" t="str">
            <v>N/A</v>
          </cell>
          <cell r="BX62" t="str">
            <v>N/A</v>
          </cell>
          <cell r="BY62" t="str">
            <v>N/A</v>
          </cell>
          <cell r="BZ62" t="str">
            <v>N/A</v>
          </cell>
          <cell r="CA62" t="str">
            <v>N/A</v>
          </cell>
          <cell r="CB62" t="str">
            <v>N/A</v>
          </cell>
          <cell r="CC62">
            <v>164</v>
          </cell>
          <cell r="CD62">
            <v>664</v>
          </cell>
          <cell r="CE62" t="str">
            <v>N/A</v>
          </cell>
          <cell r="CF62" t="str">
            <v>N/A</v>
          </cell>
          <cell r="CG62" t="str">
            <v>N/A</v>
          </cell>
          <cell r="CH62" t="str">
            <v>N/A</v>
          </cell>
          <cell r="CI62" t="str">
            <v>N/A</v>
          </cell>
          <cell r="CJ62" t="str">
            <v>N/A</v>
          </cell>
          <cell r="CK62" t="str">
            <v>N/A</v>
          </cell>
          <cell r="CL62" t="str">
            <v>N/A</v>
          </cell>
          <cell r="CM62" t="str">
            <v>N/A</v>
          </cell>
          <cell r="CN62" t="str">
            <v>N/A</v>
          </cell>
          <cell r="CO62" t="str">
            <v>N/A</v>
          </cell>
          <cell r="CP62" t="str">
            <v>N/A</v>
          </cell>
          <cell r="CQ62" t="str">
            <v>N/A</v>
          </cell>
          <cell r="CR62" t="str">
            <v>N/A</v>
          </cell>
          <cell r="CS62">
            <v>80</v>
          </cell>
          <cell r="CT62">
            <v>469</v>
          </cell>
          <cell r="CU62" t="str">
            <v>N/A</v>
          </cell>
          <cell r="CV62" t="str">
            <v>N/A</v>
          </cell>
          <cell r="CW62" t="str">
            <v>N/A</v>
          </cell>
          <cell r="CX62" t="str">
            <v>N/A</v>
          </cell>
          <cell r="CY62" t="str">
            <v>N/A</v>
          </cell>
          <cell r="CZ62" t="str">
            <v>N/A</v>
          </cell>
          <cell r="DA62" t="str">
            <v>N/A</v>
          </cell>
          <cell r="DB62" t="str">
            <v>N/A</v>
          </cell>
          <cell r="DC62" t="str">
            <v>N/A</v>
          </cell>
          <cell r="DD62" t="str">
            <v>N/A</v>
          </cell>
          <cell r="DE62" t="str">
            <v>N/A</v>
          </cell>
          <cell r="DF62" t="str">
            <v>N/A</v>
          </cell>
          <cell r="DG62" t="str">
            <v>N/A</v>
          </cell>
          <cell r="DH62" t="str">
            <v>N/A</v>
          </cell>
          <cell r="DI62">
            <v>92</v>
          </cell>
          <cell r="DJ62">
            <v>391</v>
          </cell>
          <cell r="DK62" t="str">
            <v>N/A</v>
          </cell>
          <cell r="DL62" t="str">
            <v>N/A</v>
          </cell>
          <cell r="DM62" t="str">
            <v>N/A</v>
          </cell>
          <cell r="DN62" t="str">
            <v>N/A</v>
          </cell>
          <cell r="DO62" t="str">
            <v>N/A</v>
          </cell>
          <cell r="DP62" t="str">
            <v>N/A</v>
          </cell>
          <cell r="DQ62" t="str">
            <v>N/A</v>
          </cell>
          <cell r="DR62" t="str">
            <v>N/A</v>
          </cell>
          <cell r="DS62" t="str">
            <v>N/A</v>
          </cell>
          <cell r="DT62" t="str">
            <v>N/A</v>
          </cell>
          <cell r="DU62" t="str">
            <v>N/A</v>
          </cell>
          <cell r="DV62" t="str">
            <v>N/A</v>
          </cell>
          <cell r="DW62" t="str">
            <v>N/A</v>
          </cell>
          <cell r="DX62">
            <v>44530</v>
          </cell>
          <cell r="DY62" t="str">
            <v>N/A</v>
          </cell>
          <cell r="DZ62" t="str">
            <v>N/A</v>
          </cell>
          <cell r="EA62" t="str">
            <v>N/A</v>
          </cell>
          <cell r="EB62" t="str">
            <v>N/A</v>
          </cell>
          <cell r="EC62" t="str">
            <v>N/A</v>
          </cell>
          <cell r="ED62" t="str">
            <v>N/A</v>
          </cell>
          <cell r="EE62" t="str">
            <v>N/A</v>
          </cell>
          <cell r="EF62" t="str">
            <v>N/A</v>
          </cell>
          <cell r="EG62" t="str">
            <v>N/A</v>
          </cell>
          <cell r="EH62" t="str">
            <v>N/A</v>
          </cell>
          <cell r="EI62" t="str">
            <v>N/A</v>
          </cell>
          <cell r="EJ62" t="str">
            <v>N/A</v>
          </cell>
          <cell r="EK62" t="str">
            <v>N/A</v>
          </cell>
          <cell r="EL62" t="str">
            <v>N/A</v>
          </cell>
          <cell r="EM62" t="str">
            <v>N/A</v>
          </cell>
          <cell r="EN62" t="str">
            <v>N/A</v>
          </cell>
          <cell r="EO62" t="str">
            <v>N/A</v>
          </cell>
          <cell r="EP62" t="str">
            <v>N/A</v>
          </cell>
          <cell r="EQ62" t="str">
            <v>N/A</v>
          </cell>
          <cell r="ER62" t="str">
            <v>N/A</v>
          </cell>
          <cell r="ES62" t="str">
            <v>N/A</v>
          </cell>
          <cell r="ET62" t="str">
            <v>N/A</v>
          </cell>
        </row>
        <row r="63">
          <cell r="C63" t="str">
            <v>LU0042381250</v>
          </cell>
          <cell r="D63" t="str">
            <v>USD</v>
          </cell>
          <cell r="E63" t="str">
            <v>MSIM Fund Management (Ireland) Ltd</v>
          </cell>
          <cell r="F63" t="str">
            <v>Act. Etats-Unis Growth</v>
          </cell>
          <cell r="G63" t="str">
            <v>N/A</v>
          </cell>
          <cell r="H63">
            <v>5</v>
          </cell>
          <cell r="I63">
            <v>93</v>
          </cell>
          <cell r="J63">
            <v>7</v>
          </cell>
          <cell r="K63" t="str">
            <v>Non</v>
          </cell>
          <cell r="L63" t="str">
            <v>Non</v>
          </cell>
          <cell r="M63">
            <v>314.83</v>
          </cell>
          <cell r="N63">
            <v>-3.95E-2</v>
          </cell>
          <cell r="O63">
            <v>-0.1754</v>
          </cell>
          <cell r="P63">
            <v>-7.3800000000000004E-2</v>
          </cell>
          <cell r="Q63">
            <v>2.5000000000000001E-2</v>
          </cell>
          <cell r="R63">
            <v>9.3700000000000006E-2</v>
          </cell>
          <cell r="S63">
            <v>6.7400000000000002E-2</v>
          </cell>
          <cell r="T63">
            <v>1.5216000000000001</v>
          </cell>
          <cell r="U63">
            <v>2.7618</v>
          </cell>
          <cell r="V63">
            <v>4.9756999999999998</v>
          </cell>
          <cell r="W63">
            <v>44544</v>
          </cell>
          <cell r="X63" t="str">
            <v>Russell 1000 Growth Index</v>
          </cell>
          <cell r="Y63">
            <v>0</v>
          </cell>
          <cell r="Z63" t="str">
            <v>N/A</v>
          </cell>
          <cell r="AA63" t="str">
            <v>Oui</v>
          </cell>
          <cell r="AB63" t="str">
            <v>N/A</v>
          </cell>
          <cell r="AC63" t="str">
            <v>Oui</v>
          </cell>
          <cell r="AD63" t="str">
            <v>Oui</v>
          </cell>
          <cell r="AE63" t="str">
            <v>Oui</v>
          </cell>
          <cell r="AF63">
            <v>1</v>
          </cell>
          <cell r="AG63">
            <v>2.53E-2</v>
          </cell>
          <cell r="AH63">
            <v>17</v>
          </cell>
          <cell r="AI63">
            <v>78</v>
          </cell>
          <cell r="AJ63">
            <v>5.1799999999999999E-2</v>
          </cell>
          <cell r="AK63">
            <v>27</v>
          </cell>
          <cell r="AL63">
            <v>78</v>
          </cell>
          <cell r="AM63">
            <v>0.23749999999999999</v>
          </cell>
          <cell r="AN63">
            <v>0.24490000000000001</v>
          </cell>
          <cell r="AO63">
            <v>23</v>
          </cell>
          <cell r="AP63">
            <v>77</v>
          </cell>
          <cell r="AQ63">
            <v>0.24149999999999999</v>
          </cell>
          <cell r="AR63">
            <v>0.255</v>
          </cell>
          <cell r="AS63">
            <v>57</v>
          </cell>
          <cell r="AT63">
            <v>68</v>
          </cell>
          <cell r="AU63">
            <v>0.30499999999999999</v>
          </cell>
          <cell r="AV63">
            <v>0.25440000000000002</v>
          </cell>
          <cell r="AW63">
            <v>62</v>
          </cell>
          <cell r="AX63">
            <v>67</v>
          </cell>
          <cell r="AY63">
            <v>0.29970000000000002</v>
          </cell>
          <cell r="AZ63">
            <v>0.86519999999999997</v>
          </cell>
          <cell r="BA63">
            <v>-0.57750000000000001</v>
          </cell>
          <cell r="BB63">
            <v>1.2857000000000001</v>
          </cell>
          <cell r="BC63">
            <v>0.22900000000000001</v>
          </cell>
          <cell r="BD63">
            <v>-0.1255</v>
          </cell>
          <cell r="BE63">
            <v>1.3461000000000001</v>
          </cell>
          <cell r="BF63">
            <v>1.2664</v>
          </cell>
          <cell r="BG63">
            <v>2.0407000000000002</v>
          </cell>
          <cell r="BH63">
            <v>-0.35799999999999998</v>
          </cell>
          <cell r="BI63">
            <v>-0.36330000000000001</v>
          </cell>
          <cell r="BJ63">
            <v>1.1224000000000001</v>
          </cell>
          <cell r="BK63">
            <v>1.3973</v>
          </cell>
          <cell r="BL63">
            <v>0.41739999999999999</v>
          </cell>
          <cell r="BM63">
            <v>1</v>
          </cell>
          <cell r="BN63">
            <v>52</v>
          </cell>
          <cell r="BO63">
            <v>0.30380000000000001</v>
          </cell>
          <cell r="BP63">
            <v>1.3888</v>
          </cell>
          <cell r="BQ63">
            <v>0.49580000000000002</v>
          </cell>
          <cell r="BR63">
            <v>2.0811000000000002</v>
          </cell>
          <cell r="BS63">
            <v>0.32900000000000001</v>
          </cell>
          <cell r="BT63">
            <v>0.1116</v>
          </cell>
          <cell r="BU63">
            <v>0.95540000000000003</v>
          </cell>
          <cell r="BV63">
            <v>1.0871999999999999</v>
          </cell>
          <cell r="BW63">
            <v>0.71760000000000002</v>
          </cell>
          <cell r="BX63">
            <v>-0.61280000000000001</v>
          </cell>
          <cell r="BY63">
            <v>1.2983</v>
          </cell>
          <cell r="BZ63">
            <v>1.1073999999999999</v>
          </cell>
          <cell r="CA63">
            <v>0.9173</v>
          </cell>
          <cell r="CB63">
            <v>0.3372</v>
          </cell>
          <cell r="CC63">
            <v>1</v>
          </cell>
          <cell r="CD63">
            <v>48</v>
          </cell>
          <cell r="CE63">
            <v>0.25819999999999999</v>
          </cell>
          <cell r="CF63">
            <v>1.3219000000000001</v>
          </cell>
          <cell r="CG63">
            <v>0.54220000000000002</v>
          </cell>
          <cell r="CH63">
            <v>2.0131999999999999</v>
          </cell>
          <cell r="CI63">
            <v>0.32900000000000001</v>
          </cell>
          <cell r="CJ63">
            <v>0.1008</v>
          </cell>
          <cell r="CK63">
            <v>0.95599999999999996</v>
          </cell>
          <cell r="CL63">
            <v>1.1348</v>
          </cell>
          <cell r="CM63">
            <v>0.76090000000000002</v>
          </cell>
          <cell r="CN63">
            <v>-0.53</v>
          </cell>
          <cell r="CO63">
            <v>2.0983000000000001</v>
          </cell>
          <cell r="CP63">
            <v>1.0798000000000001</v>
          </cell>
          <cell r="CQ63">
            <v>0.85140000000000005</v>
          </cell>
          <cell r="CR63">
            <v>0.2722</v>
          </cell>
          <cell r="CS63">
            <v>1</v>
          </cell>
          <cell r="CT63">
            <v>35</v>
          </cell>
          <cell r="CU63">
            <v>0.23499999999999999</v>
          </cell>
          <cell r="CV63">
            <v>1.1708000000000001</v>
          </cell>
          <cell r="CW63">
            <v>0.35360000000000003</v>
          </cell>
          <cell r="CX63">
            <v>1.7663</v>
          </cell>
          <cell r="CY63">
            <v>0.32900000000000001</v>
          </cell>
          <cell r="CZ63">
            <v>5.7099999999999998E-2</v>
          </cell>
          <cell r="DA63">
            <v>0.95320000000000005</v>
          </cell>
          <cell r="DB63">
            <v>1.113</v>
          </cell>
          <cell r="DC63">
            <v>0.80930000000000002</v>
          </cell>
          <cell r="DD63">
            <v>-0.43940000000000001</v>
          </cell>
          <cell r="DE63">
            <v>2.2488000000000001</v>
          </cell>
          <cell r="DF63">
            <v>1.0182</v>
          </cell>
          <cell r="DG63">
            <v>0.86960000000000004</v>
          </cell>
          <cell r="DH63">
            <v>0.26519999999999999</v>
          </cell>
          <cell r="DI63">
            <v>2</v>
          </cell>
          <cell r="DJ63">
            <v>32</v>
          </cell>
          <cell r="DK63">
            <v>0.21829999999999999</v>
          </cell>
          <cell r="DL63">
            <v>1.2238</v>
          </cell>
          <cell r="DM63">
            <v>0.33800000000000002</v>
          </cell>
          <cell r="DN63">
            <v>1.8621000000000001</v>
          </cell>
          <cell r="DO63">
            <v>0.32900000000000001</v>
          </cell>
          <cell r="DP63">
            <v>5.0500000000000003E-2</v>
          </cell>
          <cell r="DQ63">
            <v>0.9425</v>
          </cell>
          <cell r="DR63">
            <v>1.0842000000000001</v>
          </cell>
          <cell r="DS63">
            <v>0.81759999999999999</v>
          </cell>
          <cell r="DT63">
            <v>-0.42509999999999998</v>
          </cell>
          <cell r="DU63">
            <v>2.6932</v>
          </cell>
          <cell r="DV63">
            <v>1.002</v>
          </cell>
          <cell r="DW63">
            <v>0.85460000000000003</v>
          </cell>
          <cell r="DX63">
            <v>44530</v>
          </cell>
          <cell r="DY63" t="str">
            <v>N/A</v>
          </cell>
          <cell r="DZ63">
            <v>-6.0699999999999997E-2</v>
          </cell>
          <cell r="EA63">
            <v>-0.11020000000000001</v>
          </cell>
          <cell r="EB63">
            <v>-0.39710000000000001</v>
          </cell>
          <cell r="EC63">
            <v>3.0300000000000001E-2</v>
          </cell>
          <cell r="ED63">
            <v>-3.5000000000000001E-3</v>
          </cell>
          <cell r="EE63">
            <v>0.32519999999999999</v>
          </cell>
          <cell r="EF63">
            <v>-7.3099999999999998E-2</v>
          </cell>
          <cell r="EG63">
            <v>8.1299999999999997E-2</v>
          </cell>
          <cell r="EH63">
            <v>-0.4803</v>
          </cell>
          <cell r="EI63">
            <v>0.58679999999999999</v>
          </cell>
          <cell r="EJ63">
            <v>0.29339999999999999</v>
          </cell>
          <cell r="EK63">
            <v>-1.6999999999999999E-3</v>
          </cell>
          <cell r="EL63">
            <v>0.1037</v>
          </cell>
          <cell r="EM63">
            <v>0.41110000000000002</v>
          </cell>
          <cell r="EN63">
            <v>0.21560000000000001</v>
          </cell>
          <cell r="EO63">
            <v>0.24210000000000001</v>
          </cell>
          <cell r="EP63">
            <v>8.0000000000000002E-3</v>
          </cell>
          <cell r="EQ63">
            <v>0.26690000000000003</v>
          </cell>
          <cell r="ER63">
            <v>0.10580000000000001</v>
          </cell>
          <cell r="ES63">
            <v>0.2467</v>
          </cell>
          <cell r="ET63">
            <v>0.9879</v>
          </cell>
        </row>
        <row r="64">
          <cell r="C64" t="str">
            <v>LU0042381250</v>
          </cell>
          <cell r="D64" t="str">
            <v>EUR</v>
          </cell>
          <cell r="E64" t="str">
            <v>MSIM Fund Management (Ireland) Ltd</v>
          </cell>
          <cell r="F64" t="str">
            <v>Act. Etats-Unis Growth</v>
          </cell>
          <cell r="G64" t="str">
            <v>N/A</v>
          </cell>
          <cell r="H64">
            <v>5</v>
          </cell>
          <cell r="I64">
            <v>93</v>
          </cell>
          <cell r="J64">
            <v>7</v>
          </cell>
          <cell r="K64" t="str">
            <v>Non</v>
          </cell>
          <cell r="L64" t="str">
            <v>Non</v>
          </cell>
          <cell r="M64">
            <v>278.58999999999997</v>
          </cell>
          <cell r="N64">
            <v>-3.7999999999999999E-2</v>
          </cell>
          <cell r="O64">
            <v>-0.17649999999999999</v>
          </cell>
          <cell r="P64">
            <v>-7.1999999999999995E-2</v>
          </cell>
          <cell r="Q64">
            <v>2.7300000000000001E-2</v>
          </cell>
          <cell r="R64">
            <v>9.4299999999999995E-2</v>
          </cell>
          <cell r="S64">
            <v>6.8400000000000002E-2</v>
          </cell>
          <cell r="T64">
            <v>1.5229999999999999</v>
          </cell>
          <cell r="U64">
            <v>2.7631999999999999</v>
          </cell>
          <cell r="V64">
            <v>4.9770000000000003</v>
          </cell>
          <cell r="W64">
            <v>44544</v>
          </cell>
          <cell r="X64" t="str">
            <v>Russell 1000 Growth Index</v>
          </cell>
          <cell r="Y64">
            <v>0</v>
          </cell>
          <cell r="Z64" t="str">
            <v>N/A</v>
          </cell>
          <cell r="AA64" t="str">
            <v>Oui</v>
          </cell>
          <cell r="AB64" t="str">
            <v>N/A</v>
          </cell>
          <cell r="AC64" t="str">
            <v>Oui</v>
          </cell>
          <cell r="AD64" t="str">
            <v>Oui</v>
          </cell>
          <cell r="AE64" t="str">
            <v>Oui</v>
          </cell>
          <cell r="AF64">
            <v>1</v>
          </cell>
          <cell r="AG64">
            <v>2.29E-2</v>
          </cell>
          <cell r="AH64">
            <v>17</v>
          </cell>
          <cell r="AI64">
            <v>78</v>
          </cell>
          <cell r="AJ64">
            <v>4.9200000000000001E-2</v>
          </cell>
          <cell r="AK64">
            <v>27</v>
          </cell>
          <cell r="AL64">
            <v>78</v>
          </cell>
          <cell r="AM64">
            <v>0.2298</v>
          </cell>
          <cell r="AN64">
            <v>0.2447</v>
          </cell>
          <cell r="AO64">
            <v>23</v>
          </cell>
          <cell r="AP64">
            <v>77</v>
          </cell>
          <cell r="AQ64">
            <v>0.24079999999999999</v>
          </cell>
          <cell r="AR64">
            <v>0.25319999999999998</v>
          </cell>
          <cell r="AS64">
            <v>57</v>
          </cell>
          <cell r="AT64">
            <v>68</v>
          </cell>
          <cell r="AU64">
            <v>0.30559999999999998</v>
          </cell>
          <cell r="AV64">
            <v>0.25430000000000003</v>
          </cell>
          <cell r="AW64">
            <v>62</v>
          </cell>
          <cell r="AX64">
            <v>67</v>
          </cell>
          <cell r="AY64">
            <v>0.2999</v>
          </cell>
          <cell r="AZ64">
            <v>0.86439999999999995</v>
          </cell>
          <cell r="BA64">
            <v>-0.56879999999999997</v>
          </cell>
          <cell r="BB64">
            <v>1.2854000000000001</v>
          </cell>
          <cell r="BC64">
            <v>0.23300000000000001</v>
          </cell>
          <cell r="BD64">
            <v>-0.12559999999999999</v>
          </cell>
          <cell r="BE64">
            <v>1.3185</v>
          </cell>
          <cell r="BF64">
            <v>1.2325999999999999</v>
          </cell>
          <cell r="BG64">
            <v>2.0548000000000002</v>
          </cell>
          <cell r="BH64">
            <v>-0.36699999999999999</v>
          </cell>
          <cell r="BI64">
            <v>-0.32400000000000001</v>
          </cell>
          <cell r="BJ64">
            <v>1.1013999999999999</v>
          </cell>
          <cell r="BK64">
            <v>1.3478000000000001</v>
          </cell>
          <cell r="BL64">
            <v>0.41589999999999999</v>
          </cell>
          <cell r="BM64">
            <v>1</v>
          </cell>
          <cell r="BN64">
            <v>52</v>
          </cell>
          <cell r="BO64">
            <v>0.30209999999999998</v>
          </cell>
          <cell r="BP64">
            <v>1.3916999999999999</v>
          </cell>
          <cell r="BQ64">
            <v>0.48780000000000001</v>
          </cell>
          <cell r="BR64">
            <v>2.0889000000000002</v>
          </cell>
          <cell r="BS64">
            <v>0.3261</v>
          </cell>
          <cell r="BT64">
            <v>0.1101</v>
          </cell>
          <cell r="BU64">
            <v>0.94130000000000003</v>
          </cell>
          <cell r="BV64">
            <v>1.0636000000000001</v>
          </cell>
          <cell r="BW64">
            <v>0.72209999999999996</v>
          </cell>
          <cell r="BX64">
            <v>-0.61209999999999998</v>
          </cell>
          <cell r="BY64">
            <v>1.2556</v>
          </cell>
          <cell r="BZ64">
            <v>1.0914999999999999</v>
          </cell>
          <cell r="CA64">
            <v>0.89300000000000002</v>
          </cell>
          <cell r="CB64">
            <v>0.33589999999999998</v>
          </cell>
          <cell r="CC64">
            <v>1</v>
          </cell>
          <cell r="CD64">
            <v>48</v>
          </cell>
          <cell r="CE64">
            <v>0.25729999999999997</v>
          </cell>
          <cell r="CF64">
            <v>1.3216000000000001</v>
          </cell>
          <cell r="CG64">
            <v>0.53139999999999998</v>
          </cell>
          <cell r="CH64">
            <v>2.0171000000000001</v>
          </cell>
          <cell r="CI64">
            <v>0.3261</v>
          </cell>
          <cell r="CJ64">
            <v>9.9500000000000005E-2</v>
          </cell>
          <cell r="CK64">
            <v>0.94189999999999996</v>
          </cell>
          <cell r="CL64">
            <v>1.1157999999999999</v>
          </cell>
          <cell r="CM64">
            <v>0.75529999999999997</v>
          </cell>
          <cell r="CN64">
            <v>-0.52669999999999995</v>
          </cell>
          <cell r="CO64">
            <v>2.0104000000000002</v>
          </cell>
          <cell r="CP64">
            <v>1.0670999999999999</v>
          </cell>
          <cell r="CQ64">
            <v>0.83120000000000005</v>
          </cell>
          <cell r="CR64">
            <v>0.27179999999999999</v>
          </cell>
          <cell r="CS64">
            <v>1</v>
          </cell>
          <cell r="CT64">
            <v>35</v>
          </cell>
          <cell r="CU64">
            <v>0.2361</v>
          </cell>
          <cell r="CV64">
            <v>1.1637999999999999</v>
          </cell>
          <cell r="CW64">
            <v>0.34339999999999998</v>
          </cell>
          <cell r="CX64">
            <v>1.7605</v>
          </cell>
          <cell r="CY64">
            <v>0.3261</v>
          </cell>
          <cell r="CZ64">
            <v>5.67E-2</v>
          </cell>
          <cell r="DA64">
            <v>0.9425</v>
          </cell>
          <cell r="DB64">
            <v>1.0988</v>
          </cell>
          <cell r="DC64">
            <v>0.81100000000000005</v>
          </cell>
          <cell r="DD64">
            <v>-0.43790000000000001</v>
          </cell>
          <cell r="DE64">
            <v>2.0613999999999999</v>
          </cell>
          <cell r="DF64">
            <v>1.0071000000000001</v>
          </cell>
          <cell r="DG64">
            <v>0.85109999999999997</v>
          </cell>
          <cell r="DH64">
            <v>0.2656</v>
          </cell>
          <cell r="DI64">
            <v>2</v>
          </cell>
          <cell r="DJ64">
            <v>32</v>
          </cell>
          <cell r="DK64">
            <v>0.2198</v>
          </cell>
          <cell r="DL64">
            <v>1.2173</v>
          </cell>
          <cell r="DM64">
            <v>0.33179999999999998</v>
          </cell>
          <cell r="DN64">
            <v>1.8561000000000001</v>
          </cell>
          <cell r="DO64">
            <v>0.3261</v>
          </cell>
          <cell r="DP64">
            <v>5.0900000000000001E-2</v>
          </cell>
          <cell r="DQ64">
            <v>0.93240000000000001</v>
          </cell>
          <cell r="DR64">
            <v>1.0684</v>
          </cell>
          <cell r="DS64">
            <v>0.81699999999999995</v>
          </cell>
          <cell r="DT64">
            <v>-0.42149999999999999</v>
          </cell>
          <cell r="DU64">
            <v>2.4533</v>
          </cell>
          <cell r="DV64">
            <v>0.99339999999999995</v>
          </cell>
          <cell r="DW64">
            <v>0.84009999999999996</v>
          </cell>
          <cell r="DX64">
            <v>44530</v>
          </cell>
          <cell r="DY64" t="str">
            <v>N/A</v>
          </cell>
          <cell r="DZ64" t="str">
            <v>N/A</v>
          </cell>
          <cell r="EA64" t="str">
            <v>N/A</v>
          </cell>
          <cell r="EB64" t="str">
            <v>N/A</v>
          </cell>
          <cell r="EC64" t="str">
            <v>N/A</v>
          </cell>
          <cell r="ED64" t="str">
            <v>N/A</v>
          </cell>
          <cell r="EE64" t="str">
            <v>N/A</v>
          </cell>
          <cell r="EF64" t="str">
            <v>N/A</v>
          </cell>
          <cell r="EG64" t="str">
            <v>N/A</v>
          </cell>
          <cell r="EH64" t="str">
            <v>N/A</v>
          </cell>
          <cell r="EI64" t="str">
            <v>N/A</v>
          </cell>
          <cell r="EJ64">
            <v>0.2868</v>
          </cell>
          <cell r="EK64">
            <v>-2.5999999999999999E-3</v>
          </cell>
          <cell r="EL64">
            <v>0.1051</v>
          </cell>
          <cell r="EM64">
            <v>0.41560000000000002</v>
          </cell>
          <cell r="EN64">
            <v>0.21540000000000001</v>
          </cell>
          <cell r="EO64">
            <v>0.2412</v>
          </cell>
          <cell r="EP64">
            <v>6.7000000000000002E-3</v>
          </cell>
          <cell r="EQ64">
            <v>0.26800000000000002</v>
          </cell>
          <cell r="ER64">
            <v>0.1072</v>
          </cell>
          <cell r="ES64">
            <v>0.24660000000000001</v>
          </cell>
          <cell r="ET64">
            <v>0.98580000000000001</v>
          </cell>
        </row>
        <row r="65">
          <cell r="C65" t="str">
            <v>LU0841597866</v>
          </cell>
          <cell r="D65" t="str">
            <v>EUR</v>
          </cell>
          <cell r="E65" t="str">
            <v>Nordea Investment Funds</v>
          </cell>
          <cell r="F65" t="str">
            <v>Perf. abs. euro multi classe actifs</v>
          </cell>
          <cell r="G65" t="str">
            <v>N/A</v>
          </cell>
          <cell r="H65">
            <v>5</v>
          </cell>
          <cell r="I65">
            <v>81</v>
          </cell>
          <cell r="J65">
            <v>4</v>
          </cell>
          <cell r="K65" t="str">
            <v>Non</v>
          </cell>
          <cell r="L65" t="str">
            <v>Non</v>
          </cell>
          <cell r="M65">
            <v>14.69</v>
          </cell>
          <cell r="N65">
            <v>-6.9999999999999999E-4</v>
          </cell>
          <cell r="O65">
            <v>1.52E-2</v>
          </cell>
          <cell r="P65">
            <v>2.0799999999999999E-2</v>
          </cell>
          <cell r="Q65">
            <v>6.8400000000000002E-2</v>
          </cell>
          <cell r="R65">
            <v>9.5500000000000002E-2</v>
          </cell>
          <cell r="S65">
            <v>9.4600000000000004E-2</v>
          </cell>
          <cell r="T65">
            <v>0.2407</v>
          </cell>
          <cell r="U65" t="str">
            <v>N/A</v>
          </cell>
          <cell r="V65" t="str">
            <v>N/A</v>
          </cell>
          <cell r="W65">
            <v>44544</v>
          </cell>
          <cell r="X65" t="str">
            <v>Euribor 1m</v>
          </cell>
          <cell r="Y65">
            <v>0</v>
          </cell>
          <cell r="Z65" t="str">
            <v>N/A</v>
          </cell>
          <cell r="AA65" t="str">
            <v>Oui</v>
          </cell>
          <cell r="AB65" t="str">
            <v>N/A</v>
          </cell>
          <cell r="AC65" t="str">
            <v>Oui</v>
          </cell>
          <cell r="AD65" t="str">
            <v>Oui</v>
          </cell>
          <cell r="AE65" t="str">
            <v>Oui</v>
          </cell>
          <cell r="AF65">
            <v>2</v>
          </cell>
          <cell r="AG65">
            <v>2.0500000000000001E-2</v>
          </cell>
          <cell r="AH65">
            <v>15</v>
          </cell>
          <cell r="AI65">
            <v>303</v>
          </cell>
          <cell r="AJ65">
            <v>-9.5999999999999992E-3</v>
          </cell>
          <cell r="AK65">
            <v>176</v>
          </cell>
          <cell r="AL65">
            <v>303</v>
          </cell>
          <cell r="AM65">
            <v>7.4899999999999994E-2</v>
          </cell>
          <cell r="AN65">
            <v>5.8700000000000002E-2</v>
          </cell>
          <cell r="AO65">
            <v>59</v>
          </cell>
          <cell r="AP65">
            <v>303</v>
          </cell>
          <cell r="AQ65">
            <v>8.1600000000000006E-2</v>
          </cell>
          <cell r="AR65">
            <v>7.6100000000000001E-2</v>
          </cell>
          <cell r="AS65">
            <v>88</v>
          </cell>
          <cell r="AT65">
            <v>295</v>
          </cell>
          <cell r="AU65">
            <v>7.2499999999999995E-2</v>
          </cell>
          <cell r="AV65">
            <v>8.09E-2</v>
          </cell>
          <cell r="AW65">
            <v>95</v>
          </cell>
          <cell r="AX65">
            <v>294</v>
          </cell>
          <cell r="AY65">
            <v>7.0400000000000004E-2</v>
          </cell>
          <cell r="AZ65">
            <v>1.2183999999999999</v>
          </cell>
          <cell r="BA65">
            <v>0.39229999999999998</v>
          </cell>
          <cell r="BB65">
            <v>2.0680000000000001</v>
          </cell>
          <cell r="BC65">
            <v>6.4399999999999999E-2</v>
          </cell>
          <cell r="BD65">
            <v>2.7199999999999998E-2</v>
          </cell>
          <cell r="BE65">
            <v>0.58099999999999996</v>
          </cell>
          <cell r="BF65">
            <v>1.0772999999999999</v>
          </cell>
          <cell r="BG65">
            <v>0.54579999999999995</v>
          </cell>
          <cell r="BH65">
            <v>0.36830000000000002</v>
          </cell>
          <cell r="BI65">
            <v>0.75629999999999997</v>
          </cell>
          <cell r="BJ65">
            <v>0.69210000000000005</v>
          </cell>
          <cell r="BK65">
            <v>3.49E-2</v>
          </cell>
          <cell r="BL65">
            <v>6.4899999999999999E-2</v>
          </cell>
          <cell r="BM65">
            <v>48</v>
          </cell>
          <cell r="BN65">
            <v>246</v>
          </cell>
          <cell r="BO65">
            <v>8.1500000000000003E-2</v>
          </cell>
          <cell r="BP65">
            <v>0.85099999999999998</v>
          </cell>
          <cell r="BQ65">
            <v>0.47970000000000002</v>
          </cell>
          <cell r="BR65">
            <v>1.2584</v>
          </cell>
          <cell r="BS65">
            <v>8.3500000000000005E-2</v>
          </cell>
          <cell r="BT65">
            <v>3.3500000000000002E-2</v>
          </cell>
          <cell r="BU65">
            <v>0.85229999999999995</v>
          </cell>
          <cell r="BV65">
            <v>1.3113999999999999</v>
          </cell>
          <cell r="BW65">
            <v>0.8155</v>
          </cell>
          <cell r="BX65">
            <v>-0.36480000000000001</v>
          </cell>
          <cell r="BY65">
            <v>4.0218999999999996</v>
          </cell>
          <cell r="BZ65">
            <v>0.96379999999999999</v>
          </cell>
          <cell r="CA65">
            <v>0.60589999999999999</v>
          </cell>
          <cell r="CB65" t="str">
            <v>N/A</v>
          </cell>
          <cell r="CC65">
            <v>21</v>
          </cell>
          <cell r="CD65">
            <v>178</v>
          </cell>
          <cell r="CE65" t="str">
            <v>N/A</v>
          </cell>
          <cell r="CF65" t="str">
            <v>N/A</v>
          </cell>
          <cell r="CG65" t="str">
            <v>N/A</v>
          </cell>
          <cell r="CH65" t="str">
            <v>N/A</v>
          </cell>
          <cell r="CI65" t="str">
            <v>N/A</v>
          </cell>
          <cell r="CJ65" t="str">
            <v>N/A</v>
          </cell>
          <cell r="CK65" t="str">
            <v>N/A</v>
          </cell>
          <cell r="CL65" t="str">
            <v>N/A</v>
          </cell>
          <cell r="CM65" t="str">
            <v>N/A</v>
          </cell>
          <cell r="CN65" t="str">
            <v>N/A</v>
          </cell>
          <cell r="CO65" t="str">
            <v>N/A</v>
          </cell>
          <cell r="CP65" t="str">
            <v>N/A</v>
          </cell>
          <cell r="CQ65" t="str">
            <v>N/A</v>
          </cell>
          <cell r="CR65" t="str">
            <v>N/A</v>
          </cell>
          <cell r="CS65">
            <v>9</v>
          </cell>
          <cell r="CT65">
            <v>87</v>
          </cell>
          <cell r="CU65" t="str">
            <v>N/A</v>
          </cell>
          <cell r="CV65" t="str">
            <v>N/A</v>
          </cell>
          <cell r="CW65" t="str">
            <v>N/A</v>
          </cell>
          <cell r="CX65" t="str">
            <v>N/A</v>
          </cell>
          <cell r="CY65" t="str">
            <v>N/A</v>
          </cell>
          <cell r="CZ65" t="str">
            <v>N/A</v>
          </cell>
          <cell r="DA65" t="str">
            <v>N/A</v>
          </cell>
          <cell r="DB65" t="str">
            <v>N/A</v>
          </cell>
          <cell r="DC65" t="str">
            <v>N/A</v>
          </cell>
          <cell r="DD65" t="str">
            <v>N/A</v>
          </cell>
          <cell r="DE65" t="str">
            <v>N/A</v>
          </cell>
          <cell r="DF65" t="str">
            <v>N/A</v>
          </cell>
          <cell r="DG65" t="str">
            <v>N/A</v>
          </cell>
          <cell r="DH65" t="str">
            <v>N/A</v>
          </cell>
          <cell r="DI65">
            <v>11</v>
          </cell>
          <cell r="DJ65">
            <v>70</v>
          </cell>
          <cell r="DK65" t="str">
            <v>N/A</v>
          </cell>
          <cell r="DL65" t="str">
            <v>N/A</v>
          </cell>
          <cell r="DM65" t="str">
            <v>N/A</v>
          </cell>
          <cell r="DN65" t="str">
            <v>N/A</v>
          </cell>
          <cell r="DO65" t="str">
            <v>N/A</v>
          </cell>
          <cell r="DP65" t="str">
            <v>N/A</v>
          </cell>
          <cell r="DQ65" t="str">
            <v>N/A</v>
          </cell>
          <cell r="DR65" t="str">
            <v>N/A</v>
          </cell>
          <cell r="DS65" t="str">
            <v>N/A</v>
          </cell>
          <cell r="DT65" t="str">
            <v>N/A</v>
          </cell>
          <cell r="DU65" t="str">
            <v>N/A</v>
          </cell>
          <cell r="DV65" t="str">
            <v>N/A</v>
          </cell>
          <cell r="DW65" t="str">
            <v>N/A</v>
          </cell>
          <cell r="DX65">
            <v>44530</v>
          </cell>
          <cell r="DY65" t="str">
            <v>N/A</v>
          </cell>
          <cell r="DZ65" t="str">
            <v>N/A</v>
          </cell>
          <cell r="EA65" t="str">
            <v>N/A</v>
          </cell>
          <cell r="EB65" t="str">
            <v>N/A</v>
          </cell>
          <cell r="EC65" t="str">
            <v>N/A</v>
          </cell>
          <cell r="ED65" t="str">
            <v>N/A</v>
          </cell>
          <cell r="EE65" t="str">
            <v>N/A</v>
          </cell>
          <cell r="EF65" t="str">
            <v>N/A</v>
          </cell>
          <cell r="EG65" t="str">
            <v>N/A</v>
          </cell>
          <cell r="EH65" t="str">
            <v>N/A</v>
          </cell>
          <cell r="EI65" t="str">
            <v>N/A</v>
          </cell>
          <cell r="EJ65" t="str">
            <v>N/A</v>
          </cell>
          <cell r="EK65" t="str">
            <v>N/A</v>
          </cell>
          <cell r="EL65" t="str">
            <v>N/A</v>
          </cell>
          <cell r="EM65" t="str">
            <v>N/A</v>
          </cell>
          <cell r="EN65" t="str">
            <v>N/A</v>
          </cell>
          <cell r="EO65" t="str">
            <v>N/A</v>
          </cell>
          <cell r="EP65" t="str">
            <v>N/A</v>
          </cell>
          <cell r="EQ65" t="str">
            <v>N/A</v>
          </cell>
          <cell r="ER65">
            <v>-3.73E-2</v>
          </cell>
          <cell r="ES65">
            <v>7.1400000000000005E-2</v>
          </cell>
          <cell r="ET65">
            <v>7.7100000000000002E-2</v>
          </cell>
        </row>
        <row r="66">
          <cell r="C66" t="str">
            <v>FR0011036920</v>
          </cell>
          <cell r="D66" t="str">
            <v>EUR</v>
          </cell>
          <cell r="E66" t="str">
            <v>Oddo BHF Asset Management France</v>
          </cell>
          <cell r="F66" t="str">
            <v>Act. Europe Ptes/Moy Cap</v>
          </cell>
          <cell r="G66" t="str">
            <v>Actions internationales</v>
          </cell>
          <cell r="H66">
            <v>2</v>
          </cell>
          <cell r="I66">
            <v>40</v>
          </cell>
          <cell r="J66">
            <v>6</v>
          </cell>
          <cell r="K66" t="str">
            <v>Non</v>
          </cell>
          <cell r="L66" t="str">
            <v>Non</v>
          </cell>
          <cell r="M66">
            <v>2838.02</v>
          </cell>
          <cell r="N66">
            <v>-5.4000000000000003E-3</v>
          </cell>
          <cell r="O66">
            <v>-3.4599999999999999E-2</v>
          </cell>
          <cell r="P66">
            <v>-3.1800000000000002E-2</v>
          </cell>
          <cell r="Q66">
            <v>-6.7999999999999996E-3</v>
          </cell>
          <cell r="R66">
            <v>0.10100000000000001</v>
          </cell>
          <cell r="S66">
            <v>0.12509999999999999</v>
          </cell>
          <cell r="T66">
            <v>0.53390000000000004</v>
          </cell>
          <cell r="U66">
            <v>0.6895</v>
          </cell>
          <cell r="V66">
            <v>1.3342000000000001</v>
          </cell>
          <cell r="W66">
            <v>44540</v>
          </cell>
          <cell r="X66" t="str">
            <v>MSCI EUROPE SMID CAP NET RETURN EUR</v>
          </cell>
          <cell r="Y66">
            <v>1</v>
          </cell>
          <cell r="Z66" t="str">
            <v>Label ISR</v>
          </cell>
          <cell r="AA66" t="str">
            <v>Oui</v>
          </cell>
          <cell r="AB66" t="str">
            <v>Small cap</v>
          </cell>
          <cell r="AC66" t="str">
            <v>Oui</v>
          </cell>
          <cell r="AD66" t="str">
            <v>Oui</v>
          </cell>
          <cell r="AE66" t="str">
            <v>Oui</v>
          </cell>
          <cell r="AF66">
            <v>2</v>
          </cell>
          <cell r="AG66">
            <v>-2.3400000000000001E-2</v>
          </cell>
          <cell r="AH66">
            <v>51</v>
          </cell>
          <cell r="AI66">
            <v>181</v>
          </cell>
          <cell r="AJ66">
            <v>-3.9899999999999998E-2</v>
          </cell>
          <cell r="AK66">
            <v>104</v>
          </cell>
          <cell r="AL66">
            <v>181</v>
          </cell>
          <cell r="AM66">
            <v>0.14660000000000001</v>
          </cell>
          <cell r="AN66">
            <v>-1.01E-2</v>
          </cell>
          <cell r="AO66">
            <v>151</v>
          </cell>
          <cell r="AP66">
            <v>180</v>
          </cell>
          <cell r="AQ66">
            <v>0.11899999999999999</v>
          </cell>
          <cell r="AR66">
            <v>9.06E-2</v>
          </cell>
          <cell r="AS66">
            <v>163</v>
          </cell>
          <cell r="AT66">
            <v>171</v>
          </cell>
          <cell r="AU66">
            <v>0.12559999999999999</v>
          </cell>
          <cell r="AV66">
            <v>0.1014</v>
          </cell>
          <cell r="AW66">
            <v>167</v>
          </cell>
          <cell r="AX66">
            <v>171</v>
          </cell>
          <cell r="AY66">
            <v>0.1208</v>
          </cell>
          <cell r="AZ66">
            <v>0.87970000000000004</v>
          </cell>
          <cell r="BA66">
            <v>-1.9373</v>
          </cell>
          <cell r="BB66">
            <v>1.2134</v>
          </cell>
          <cell r="BC66">
            <v>8.0199999999999994E-2</v>
          </cell>
          <cell r="BD66">
            <v>-0.14580000000000001</v>
          </cell>
          <cell r="BE66">
            <v>0.75270000000000004</v>
          </cell>
          <cell r="BF66">
            <v>0.5776</v>
          </cell>
          <cell r="BG66">
            <v>0.8548</v>
          </cell>
          <cell r="BH66">
            <v>-0.89939999999999998</v>
          </cell>
          <cell r="BI66">
            <v>1.3080000000000001</v>
          </cell>
          <cell r="BJ66">
            <v>0.70030000000000003</v>
          </cell>
          <cell r="BK66">
            <v>0.90459999999999996</v>
          </cell>
          <cell r="BL66">
            <v>0.13270000000000001</v>
          </cell>
          <cell r="BM66">
            <v>119</v>
          </cell>
          <cell r="BN66">
            <v>153</v>
          </cell>
          <cell r="BO66">
            <v>0.2044</v>
          </cell>
          <cell r="BP66">
            <v>0.67100000000000004</v>
          </cell>
          <cell r="BQ66">
            <v>-0.217</v>
          </cell>
          <cell r="BR66">
            <v>0.91069999999999995</v>
          </cell>
          <cell r="BS66">
            <v>0.38019999999999998</v>
          </cell>
          <cell r="BT66">
            <v>-1.6299999999999999E-2</v>
          </cell>
          <cell r="BU66">
            <v>0.84089999999999998</v>
          </cell>
          <cell r="BV66">
            <v>0.86670000000000003</v>
          </cell>
          <cell r="BW66">
            <v>0.83069999999999999</v>
          </cell>
          <cell r="BX66">
            <v>-1.2803</v>
          </cell>
          <cell r="BY66">
            <v>10.4748</v>
          </cell>
          <cell r="BZ66">
            <v>0.84230000000000005</v>
          </cell>
          <cell r="CA66">
            <v>0.83360000000000001</v>
          </cell>
          <cell r="CB66">
            <v>0.1135</v>
          </cell>
          <cell r="CC66">
            <v>67</v>
          </cell>
          <cell r="CD66">
            <v>128</v>
          </cell>
          <cell r="CE66">
            <v>0.17519999999999999</v>
          </cell>
          <cell r="CF66">
            <v>0.67159999999999997</v>
          </cell>
          <cell r="CG66">
            <v>2.07E-2</v>
          </cell>
          <cell r="CH66">
            <v>0.92320000000000002</v>
          </cell>
          <cell r="CI66">
            <v>0.38019999999999998</v>
          </cell>
          <cell r="CJ66">
            <v>1.4E-3</v>
          </cell>
          <cell r="CK66">
            <v>0.8478</v>
          </cell>
          <cell r="CL66">
            <v>0.85940000000000005</v>
          </cell>
          <cell r="CM66">
            <v>0.83979999999999999</v>
          </cell>
          <cell r="CN66">
            <v>-1.2309000000000001</v>
          </cell>
          <cell r="CO66">
            <v>12.076499999999999</v>
          </cell>
          <cell r="CP66">
            <v>0.86950000000000005</v>
          </cell>
          <cell r="CQ66">
            <v>0.83099999999999996</v>
          </cell>
          <cell r="CR66">
            <v>0.108</v>
          </cell>
          <cell r="CS66">
            <v>41</v>
          </cell>
          <cell r="CT66">
            <v>93</v>
          </cell>
          <cell r="CU66">
            <v>0.1615</v>
          </cell>
          <cell r="CV66">
            <v>0.68689999999999996</v>
          </cell>
          <cell r="CW66">
            <v>6.83E-2</v>
          </cell>
          <cell r="CX66">
            <v>0.95399999999999996</v>
          </cell>
          <cell r="CY66">
            <v>0.38019999999999998</v>
          </cell>
          <cell r="CZ66">
            <v>4.7999999999999996E-3</v>
          </cell>
          <cell r="DA66">
            <v>0.82599999999999996</v>
          </cell>
          <cell r="DB66">
            <v>0.80079999999999996</v>
          </cell>
          <cell r="DC66">
            <v>0.85260000000000002</v>
          </cell>
          <cell r="DD66">
            <v>-1.0644</v>
          </cell>
          <cell r="DE66">
            <v>10.555199999999999</v>
          </cell>
          <cell r="DF66">
            <v>0.84409999999999996</v>
          </cell>
          <cell r="DG66">
            <v>0.79790000000000005</v>
          </cell>
          <cell r="DH66">
            <v>0.1283</v>
          </cell>
          <cell r="DI66">
            <v>45</v>
          </cell>
          <cell r="DJ66">
            <v>85</v>
          </cell>
          <cell r="DK66">
            <v>0.1522</v>
          </cell>
          <cell r="DL66">
            <v>0.85640000000000005</v>
          </cell>
          <cell r="DM66">
            <v>-0.13350000000000001</v>
          </cell>
          <cell r="DN66">
            <v>1.2073</v>
          </cell>
          <cell r="DO66">
            <v>0.38019999999999998</v>
          </cell>
          <cell r="DP66">
            <v>-9.2999999999999992E-3</v>
          </cell>
          <cell r="DQ66">
            <v>0.80700000000000005</v>
          </cell>
          <cell r="DR66">
            <v>0.76919999999999999</v>
          </cell>
          <cell r="DS66">
            <v>0.84350000000000003</v>
          </cell>
          <cell r="DT66">
            <v>-1.0580000000000001</v>
          </cell>
          <cell r="DU66">
            <v>10.926500000000001</v>
          </cell>
          <cell r="DV66">
            <v>0.82030000000000003</v>
          </cell>
          <cell r="DW66">
            <v>0.78339999999999999</v>
          </cell>
          <cell r="DX66">
            <v>44530</v>
          </cell>
          <cell r="DY66" t="str">
            <v>N/A</v>
          </cell>
          <cell r="DZ66" t="str">
            <v>N/A</v>
          </cell>
          <cell r="EA66" t="str">
            <v>N/A</v>
          </cell>
          <cell r="EB66" t="str">
            <v>N/A</v>
          </cell>
          <cell r="EC66" t="str">
            <v>N/A</v>
          </cell>
          <cell r="ED66" t="str">
            <v>N/A</v>
          </cell>
          <cell r="EE66" t="str">
            <v>N/A</v>
          </cell>
          <cell r="EF66" t="str">
            <v>N/A</v>
          </cell>
          <cell r="EG66" t="str">
            <v>N/A</v>
          </cell>
          <cell r="EH66" t="str">
            <v>N/A</v>
          </cell>
          <cell r="EI66" t="str">
            <v>N/A</v>
          </cell>
          <cell r="EJ66" t="str">
            <v>N/A</v>
          </cell>
          <cell r="EK66" t="str">
            <v>N/A</v>
          </cell>
          <cell r="EL66">
            <v>0.2205</v>
          </cell>
          <cell r="EM66">
            <v>0.22070000000000001</v>
          </cell>
          <cell r="EN66">
            <v>4.7800000000000002E-2</v>
          </cell>
          <cell r="EO66">
            <v>0.24360000000000001</v>
          </cell>
          <cell r="EP66">
            <v>4.99E-2</v>
          </cell>
          <cell r="EQ66">
            <v>0.219</v>
          </cell>
          <cell r="ER66">
            <v>-0.12939999999999999</v>
          </cell>
          <cell r="ES66">
            <v>0.30640000000000001</v>
          </cell>
          <cell r="ET66">
            <v>8.0699999999999994E-2</v>
          </cell>
        </row>
        <row r="67">
          <cell r="C67" t="str">
            <v>LU0255978008</v>
          </cell>
          <cell r="D67" t="str">
            <v>EUR</v>
          </cell>
          <cell r="E67" t="str">
            <v>Pictet Asset Management (Europe) SA</v>
          </cell>
          <cell r="F67" t="str">
            <v>Act. Grande Chine</v>
          </cell>
          <cell r="G67" t="str">
            <v>N/A</v>
          </cell>
          <cell r="H67">
            <v>3</v>
          </cell>
          <cell r="I67">
            <v>38</v>
          </cell>
          <cell r="J67">
            <v>6</v>
          </cell>
          <cell r="K67" t="str">
            <v>Non</v>
          </cell>
          <cell r="L67" t="str">
            <v>Non</v>
          </cell>
          <cell r="M67">
            <v>739.68</v>
          </cell>
          <cell r="N67">
            <v>-1.12E-2</v>
          </cell>
          <cell r="O67">
            <v>-0.1017</v>
          </cell>
          <cell r="P67">
            <v>-3.6299999999999999E-2</v>
          </cell>
          <cell r="Q67">
            <v>-0.16450000000000001</v>
          </cell>
          <cell r="R67">
            <v>-0.1177</v>
          </cell>
          <cell r="S67">
            <v>-8.9200000000000002E-2</v>
          </cell>
          <cell r="T67">
            <v>0.49709999999999999</v>
          </cell>
          <cell r="U67">
            <v>0.7429</v>
          </cell>
          <cell r="V67">
            <v>1.3517999999999999</v>
          </cell>
          <cell r="W67">
            <v>44544</v>
          </cell>
          <cell r="X67" t="str">
            <v>MSCI China 10/40 (USD)</v>
          </cell>
          <cell r="Y67">
            <v>0</v>
          </cell>
          <cell r="Z67" t="str">
            <v>N/A</v>
          </cell>
          <cell r="AA67" t="str">
            <v>Non</v>
          </cell>
          <cell r="AB67" t="str">
            <v>N/A</v>
          </cell>
          <cell r="AC67" t="str">
            <v>Non</v>
          </cell>
          <cell r="AD67" t="str">
            <v>Non</v>
          </cell>
          <cell r="AE67" t="str">
            <v>Non</v>
          </cell>
          <cell r="AF67">
            <v>0</v>
          </cell>
          <cell r="AG67">
            <v>-3.2399999999999998E-2</v>
          </cell>
          <cell r="AH67">
            <v>46</v>
          </cell>
          <cell r="AI67">
            <v>50</v>
          </cell>
          <cell r="AJ67">
            <v>-1.4200000000000001E-2</v>
          </cell>
          <cell r="AK67">
            <v>26</v>
          </cell>
          <cell r="AL67">
            <v>50</v>
          </cell>
          <cell r="AM67">
            <v>0.21060000000000001</v>
          </cell>
          <cell r="AN67">
            <v>-0.17849999999999999</v>
          </cell>
          <cell r="AO67">
            <v>48</v>
          </cell>
          <cell r="AP67">
            <v>50</v>
          </cell>
          <cell r="AQ67">
            <v>0.2324</v>
          </cell>
          <cell r="AR67">
            <v>-0.1046</v>
          </cell>
          <cell r="AS67">
            <v>43</v>
          </cell>
          <cell r="AT67">
            <v>50</v>
          </cell>
          <cell r="AU67">
            <v>0.26250000000000001</v>
          </cell>
          <cell r="AV67">
            <v>-8.0799999999999997E-2</v>
          </cell>
          <cell r="AW67">
            <v>42</v>
          </cell>
          <cell r="AX67">
            <v>50</v>
          </cell>
          <cell r="AY67">
            <v>0.251</v>
          </cell>
          <cell r="AZ67">
            <v>-0.30249999999999999</v>
          </cell>
          <cell r="BA67">
            <v>-0.94879999999999998</v>
          </cell>
          <cell r="BB67">
            <v>-0.39119999999999999</v>
          </cell>
          <cell r="BC67">
            <v>0.30070000000000002</v>
          </cell>
          <cell r="BD67">
            <v>-8.3000000000000004E-2</v>
          </cell>
          <cell r="BE67">
            <v>1.1708000000000001</v>
          </cell>
          <cell r="BF67">
            <v>1.0888</v>
          </cell>
          <cell r="BG67">
            <v>1.2979000000000001</v>
          </cell>
          <cell r="BH67">
            <v>-0.44940000000000002</v>
          </cell>
          <cell r="BI67">
            <v>0.124</v>
          </cell>
          <cell r="BJ67">
            <v>1.0688</v>
          </cell>
          <cell r="BK67">
            <v>1.2169000000000001</v>
          </cell>
          <cell r="BL67">
            <v>0.1452</v>
          </cell>
          <cell r="BM67">
            <v>18</v>
          </cell>
          <cell r="BN67">
            <v>41</v>
          </cell>
          <cell r="BO67">
            <v>0.21240000000000001</v>
          </cell>
          <cell r="BP67">
            <v>0.70479999999999998</v>
          </cell>
          <cell r="BQ67">
            <v>0.40429999999999999</v>
          </cell>
          <cell r="BR67">
            <v>1.0082</v>
          </cell>
          <cell r="BS67">
            <v>0.30070000000000002</v>
          </cell>
          <cell r="BT67">
            <v>3.0700000000000002E-2</v>
          </cell>
          <cell r="BU67">
            <v>1.0637000000000001</v>
          </cell>
          <cell r="BV67">
            <v>1.0582</v>
          </cell>
          <cell r="BW67">
            <v>1.0813999999999999</v>
          </cell>
          <cell r="BX67">
            <v>-0.50570000000000004</v>
          </cell>
          <cell r="BY67">
            <v>0.5363</v>
          </cell>
          <cell r="BZ67">
            <v>1.0829</v>
          </cell>
          <cell r="CA67">
            <v>1.0401</v>
          </cell>
          <cell r="CB67">
            <v>0.1186</v>
          </cell>
          <cell r="CC67">
            <v>14</v>
          </cell>
          <cell r="CD67">
            <v>32</v>
          </cell>
          <cell r="CE67">
            <v>0.20349999999999999</v>
          </cell>
          <cell r="CF67">
            <v>0.60289999999999999</v>
          </cell>
          <cell r="CG67">
            <v>0.27050000000000002</v>
          </cell>
          <cell r="CH67">
            <v>0.8458</v>
          </cell>
          <cell r="CI67">
            <v>0.30070000000000002</v>
          </cell>
          <cell r="CJ67">
            <v>2.1600000000000001E-2</v>
          </cell>
          <cell r="CK67">
            <v>1.0541</v>
          </cell>
          <cell r="CL67">
            <v>1.0189999999999999</v>
          </cell>
          <cell r="CM67">
            <v>1.1256999999999999</v>
          </cell>
          <cell r="CN67">
            <v>-0.61209999999999998</v>
          </cell>
          <cell r="CO67">
            <v>1.0085999999999999</v>
          </cell>
          <cell r="CP67">
            <v>1.0586</v>
          </cell>
          <cell r="CQ67">
            <v>1.0219</v>
          </cell>
          <cell r="CR67">
            <v>0.1115</v>
          </cell>
          <cell r="CS67">
            <v>14</v>
          </cell>
          <cell r="CT67">
            <v>28</v>
          </cell>
          <cell r="CU67">
            <v>0.19450000000000001</v>
          </cell>
          <cell r="CV67">
            <v>0.58860000000000001</v>
          </cell>
          <cell r="CW67">
            <v>0.1087</v>
          </cell>
          <cell r="CX67">
            <v>0.84230000000000005</v>
          </cell>
          <cell r="CY67">
            <v>0.33760000000000001</v>
          </cell>
          <cell r="CZ67">
            <v>8.3000000000000001E-3</v>
          </cell>
          <cell r="DA67">
            <v>0.9788</v>
          </cell>
          <cell r="DB67">
            <v>0.90569999999999995</v>
          </cell>
          <cell r="DC67">
            <v>1.0438000000000001</v>
          </cell>
          <cell r="DD67">
            <v>-0.4703</v>
          </cell>
          <cell r="DE67">
            <v>1.0501</v>
          </cell>
          <cell r="DF67">
            <v>0.99170000000000003</v>
          </cell>
          <cell r="DG67">
            <v>0.97</v>
          </cell>
          <cell r="DH67">
            <v>0.1163</v>
          </cell>
          <cell r="DI67">
            <v>13</v>
          </cell>
          <cell r="DJ67">
            <v>25</v>
          </cell>
          <cell r="DK67">
            <v>0.18379999999999999</v>
          </cell>
          <cell r="DL67">
            <v>0.64349999999999996</v>
          </cell>
          <cell r="DM67">
            <v>3.6700000000000003E-2</v>
          </cell>
          <cell r="DN67">
            <v>0.92630000000000001</v>
          </cell>
          <cell r="DO67">
            <v>0.33760000000000001</v>
          </cell>
          <cell r="DP67">
            <v>2.5999999999999999E-3</v>
          </cell>
          <cell r="DQ67">
            <v>0.96299999999999997</v>
          </cell>
          <cell r="DR67">
            <v>0.90469999999999995</v>
          </cell>
          <cell r="DS67">
            <v>1.0358000000000001</v>
          </cell>
          <cell r="DT67">
            <v>-0.46279999999999999</v>
          </cell>
          <cell r="DU67">
            <v>1.2004999999999999</v>
          </cell>
          <cell r="DV67">
            <v>0.96799999999999997</v>
          </cell>
          <cell r="DW67">
            <v>0.94910000000000005</v>
          </cell>
          <cell r="DX67">
            <v>44530</v>
          </cell>
          <cell r="DY67" t="str">
            <v>N/A</v>
          </cell>
          <cell r="DZ67" t="str">
            <v>N/A</v>
          </cell>
          <cell r="EA67" t="str">
            <v>N/A</v>
          </cell>
          <cell r="EB67" t="str">
            <v>N/A</v>
          </cell>
          <cell r="EC67" t="str">
            <v>N/A</v>
          </cell>
          <cell r="ED67" t="str">
            <v>N/A</v>
          </cell>
          <cell r="EE67" t="str">
            <v>N/A</v>
          </cell>
          <cell r="EF67" t="str">
            <v>N/A</v>
          </cell>
          <cell r="EG67">
            <v>0.33879999999999999</v>
          </cell>
          <cell r="EH67">
            <v>-0.4753</v>
          </cell>
          <cell r="EI67">
            <v>0.62470000000000003</v>
          </cell>
          <cell r="EJ67">
            <v>0.2404</v>
          </cell>
          <cell r="EK67">
            <v>-0.17519999999999999</v>
          </cell>
          <cell r="EL67">
            <v>0.1938</v>
          </cell>
          <cell r="EM67">
            <v>1.2500000000000001E-2</v>
          </cell>
          <cell r="EN67">
            <v>0.18440000000000001</v>
          </cell>
          <cell r="EO67">
            <v>0.1062</v>
          </cell>
          <cell r="EP67">
            <v>1.4200000000000001E-2</v>
          </cell>
          <cell r="EQ67">
            <v>0.33939999999999998</v>
          </cell>
          <cell r="ER67">
            <v>-0.1517</v>
          </cell>
          <cell r="ES67">
            <v>0.36499999999999999</v>
          </cell>
          <cell r="ET67">
            <v>0.29039999999999999</v>
          </cell>
        </row>
        <row r="68">
          <cell r="C68" t="str">
            <v>LU0386875149</v>
          </cell>
          <cell r="D68" t="str">
            <v>EUR</v>
          </cell>
          <cell r="E68" t="str">
            <v>Pictet Asset Management (Europe) SA</v>
          </cell>
          <cell r="F68" t="str">
            <v>Act. Monde</v>
          </cell>
          <cell r="G68" t="str">
            <v>N/A</v>
          </cell>
          <cell r="H68">
            <v>4</v>
          </cell>
          <cell r="I68">
            <v>56</v>
          </cell>
          <cell r="J68">
            <v>6</v>
          </cell>
          <cell r="K68" t="str">
            <v>Non</v>
          </cell>
          <cell r="L68" t="str">
            <v>Non</v>
          </cell>
          <cell r="M68">
            <v>404.58</v>
          </cell>
          <cell r="N68">
            <v>-1.2E-2</v>
          </cell>
          <cell r="O68">
            <v>-4.0599999999999997E-2</v>
          </cell>
          <cell r="P68">
            <v>1.01E-2</v>
          </cell>
          <cell r="Q68">
            <v>6.5199999999999994E-2</v>
          </cell>
          <cell r="R68">
            <v>0.1673</v>
          </cell>
          <cell r="S68">
            <v>0.18310000000000001</v>
          </cell>
          <cell r="T68">
            <v>0.68320000000000003</v>
          </cell>
          <cell r="U68">
            <v>0.89690000000000003</v>
          </cell>
          <cell r="V68">
            <v>1.744</v>
          </cell>
          <cell r="W68">
            <v>44544</v>
          </cell>
          <cell r="X68" t="str">
            <v>MSCI AC World</v>
          </cell>
          <cell r="Y68">
            <v>0</v>
          </cell>
          <cell r="Z68" t="str">
            <v>N/A</v>
          </cell>
          <cell r="AA68" t="str">
            <v>Oui</v>
          </cell>
          <cell r="AB68" t="str">
            <v>N/A</v>
          </cell>
          <cell r="AC68" t="str">
            <v>Oui</v>
          </cell>
          <cell r="AD68" t="str">
            <v>Oui</v>
          </cell>
          <cell r="AE68" t="str">
            <v>Oui</v>
          </cell>
          <cell r="AF68">
            <v>2</v>
          </cell>
          <cell r="AG68">
            <v>-5.7000000000000002E-3</v>
          </cell>
          <cell r="AH68">
            <v>498</v>
          </cell>
          <cell r="AI68">
            <v>1336</v>
          </cell>
          <cell r="AJ68">
            <v>8.3000000000000001E-3</v>
          </cell>
          <cell r="AK68">
            <v>818</v>
          </cell>
          <cell r="AL68">
            <v>1325</v>
          </cell>
          <cell r="AM68">
            <v>0.1216</v>
          </cell>
          <cell r="AN68">
            <v>8.6400000000000005E-2</v>
          </cell>
          <cell r="AO68">
            <v>805</v>
          </cell>
          <cell r="AP68">
            <v>1302</v>
          </cell>
          <cell r="AQ68">
            <v>0.10059999999999999</v>
          </cell>
          <cell r="AR68">
            <v>0.1724</v>
          </cell>
          <cell r="AS68">
            <v>878</v>
          </cell>
          <cell r="AT68">
            <v>1178</v>
          </cell>
          <cell r="AU68">
            <v>0.1318</v>
          </cell>
          <cell r="AV68">
            <v>0.2046</v>
          </cell>
          <cell r="AW68">
            <v>861</v>
          </cell>
          <cell r="AX68">
            <v>1165</v>
          </cell>
          <cell r="AY68">
            <v>0.12759999999999999</v>
          </cell>
          <cell r="AZ68">
            <v>1.6416999999999999</v>
          </cell>
          <cell r="BA68">
            <v>-1.0446</v>
          </cell>
          <cell r="BB68">
            <v>2.7465000000000002</v>
          </cell>
          <cell r="BC68">
            <v>7.0699999999999999E-2</v>
          </cell>
          <cell r="BD68">
            <v>-7.9299999999999995E-2</v>
          </cell>
          <cell r="BE68">
            <v>0.9335</v>
          </cell>
          <cell r="BF68">
            <v>0.86680000000000001</v>
          </cell>
          <cell r="BG68">
            <v>1.2309000000000001</v>
          </cell>
          <cell r="BH68">
            <v>-3.56E-2</v>
          </cell>
          <cell r="BI68">
            <v>0.64449999999999996</v>
          </cell>
          <cell r="BJ68">
            <v>0.84570000000000001</v>
          </cell>
          <cell r="BK68">
            <v>0.95240000000000002</v>
          </cell>
          <cell r="BL68">
            <v>0.17860000000000001</v>
          </cell>
          <cell r="BM68">
            <v>231</v>
          </cell>
          <cell r="BN68">
            <v>844</v>
          </cell>
          <cell r="BO68">
            <v>0.1804</v>
          </cell>
          <cell r="BP68">
            <v>1.0148999999999999</v>
          </cell>
          <cell r="BQ68">
            <v>0.1037</v>
          </cell>
          <cell r="BR68">
            <v>1.3717999999999999</v>
          </cell>
          <cell r="BS68">
            <v>0.32250000000000001</v>
          </cell>
          <cell r="BT68">
            <v>9.7999999999999997E-3</v>
          </cell>
          <cell r="BU68">
            <v>0.84519999999999995</v>
          </cell>
          <cell r="BV68">
            <v>0.69330000000000003</v>
          </cell>
          <cell r="BW68">
            <v>0.89949999999999997</v>
          </cell>
          <cell r="BX68">
            <v>-1.7176</v>
          </cell>
          <cell r="BY68">
            <v>10.264799999999999</v>
          </cell>
          <cell r="BZ68">
            <v>0.91490000000000005</v>
          </cell>
          <cell r="CA68">
            <v>0.85560000000000003</v>
          </cell>
          <cell r="CB68">
            <v>0.1396</v>
          </cell>
          <cell r="CC68">
            <v>157</v>
          </cell>
          <cell r="CD68">
            <v>664</v>
          </cell>
          <cell r="CE68">
            <v>0.15840000000000001</v>
          </cell>
          <cell r="CF68">
            <v>0.90739999999999998</v>
          </cell>
          <cell r="CG68">
            <v>0.108</v>
          </cell>
          <cell r="CH68">
            <v>1.2393000000000001</v>
          </cell>
          <cell r="CI68">
            <v>0.32250000000000001</v>
          </cell>
          <cell r="CJ68">
            <v>8.5000000000000006E-3</v>
          </cell>
          <cell r="CK68">
            <v>0.87029999999999996</v>
          </cell>
          <cell r="CL68">
            <v>0.74529999999999996</v>
          </cell>
          <cell r="CM68">
            <v>0.91180000000000005</v>
          </cell>
          <cell r="CN68">
            <v>-1.5666</v>
          </cell>
          <cell r="CO68">
            <v>10.635300000000001</v>
          </cell>
          <cell r="CP68">
            <v>0.9365</v>
          </cell>
          <cell r="CQ68">
            <v>0.88019999999999998</v>
          </cell>
          <cell r="CR68">
            <v>0.13020000000000001</v>
          </cell>
          <cell r="CS68">
            <v>111</v>
          </cell>
          <cell r="CT68">
            <v>469</v>
          </cell>
          <cell r="CU68">
            <v>0.15870000000000001</v>
          </cell>
          <cell r="CV68">
            <v>0.8387</v>
          </cell>
          <cell r="CW68">
            <v>1.41E-2</v>
          </cell>
          <cell r="CX68">
            <v>1.1566000000000001</v>
          </cell>
          <cell r="CY68">
            <v>0.32250000000000001</v>
          </cell>
          <cell r="CZ68">
            <v>1E-3</v>
          </cell>
          <cell r="DA68">
            <v>0.91249999999999998</v>
          </cell>
          <cell r="DB68">
            <v>0.81259999999999999</v>
          </cell>
          <cell r="DC68">
            <v>0.96930000000000005</v>
          </cell>
          <cell r="DD68">
            <v>-1.2074</v>
          </cell>
          <cell r="DE68">
            <v>6.8338999999999999</v>
          </cell>
          <cell r="DF68">
            <v>0.9425</v>
          </cell>
          <cell r="DG68">
            <v>0.91569999999999996</v>
          </cell>
          <cell r="DH68">
            <v>0.1447</v>
          </cell>
          <cell r="DI68">
            <v>72</v>
          </cell>
          <cell r="DJ68">
            <v>391</v>
          </cell>
          <cell r="DK68">
            <v>0.15079999999999999</v>
          </cell>
          <cell r="DL68">
            <v>0.97289999999999999</v>
          </cell>
          <cell r="DM68">
            <v>5.4199999999999998E-2</v>
          </cell>
          <cell r="DN68">
            <v>1.3673</v>
          </cell>
          <cell r="DO68">
            <v>0.32250000000000001</v>
          </cell>
          <cell r="DP68">
            <v>3.7000000000000002E-3</v>
          </cell>
          <cell r="DQ68">
            <v>0.91120000000000001</v>
          </cell>
          <cell r="DR68">
            <v>0.80510000000000004</v>
          </cell>
          <cell r="DS68">
            <v>0.96789999999999998</v>
          </cell>
          <cell r="DT68">
            <v>-1.1433</v>
          </cell>
          <cell r="DU68">
            <v>6.8627000000000002</v>
          </cell>
          <cell r="DV68">
            <v>0.9486</v>
          </cell>
          <cell r="DW68">
            <v>0.91479999999999995</v>
          </cell>
          <cell r="DX68">
            <v>44530</v>
          </cell>
          <cell r="DY68" t="str">
            <v>N/A</v>
          </cell>
          <cell r="DZ68" t="str">
            <v>N/A</v>
          </cell>
          <cell r="EA68" t="str">
            <v>N/A</v>
          </cell>
          <cell r="EB68" t="str">
            <v>N/A</v>
          </cell>
          <cell r="EC68" t="str">
            <v>N/A</v>
          </cell>
          <cell r="ED68" t="str">
            <v>N/A</v>
          </cell>
          <cell r="EE68" t="str">
            <v>N/A</v>
          </cell>
          <cell r="EF68" t="str">
            <v>N/A</v>
          </cell>
          <cell r="EG68" t="str">
            <v>N/A</v>
          </cell>
          <cell r="EH68" t="str">
            <v>N/A</v>
          </cell>
          <cell r="EI68">
            <v>0.36599999999999999</v>
          </cell>
          <cell r="EJ68">
            <v>0.2596</v>
          </cell>
          <cell r="EK68">
            <v>-8.72E-2</v>
          </cell>
          <cell r="EL68">
            <v>0.16589999999999999</v>
          </cell>
          <cell r="EM68">
            <v>0.23549999999999999</v>
          </cell>
          <cell r="EN68">
            <v>0.20219999999999999</v>
          </cell>
          <cell r="EO68">
            <v>9.01E-2</v>
          </cell>
          <cell r="EP68">
            <v>5.5300000000000002E-2</v>
          </cell>
          <cell r="EQ68">
            <v>0.1336</v>
          </cell>
          <cell r="ER68">
            <v>-5.9700000000000003E-2</v>
          </cell>
          <cell r="ES68">
            <v>0.31730000000000003</v>
          </cell>
          <cell r="ET68">
            <v>0.1512</v>
          </cell>
        </row>
        <row r="69">
          <cell r="C69" t="str">
            <v>LU1279334053</v>
          </cell>
          <cell r="D69" t="str">
            <v>EUR</v>
          </cell>
          <cell r="E69" t="str">
            <v>Pictet Asset Management (Europe) SA</v>
          </cell>
          <cell r="F69" t="str">
            <v>Act. Sect. Technologies</v>
          </cell>
          <cell r="G69" t="str">
            <v>N/A</v>
          </cell>
          <cell r="H69">
            <v>3</v>
          </cell>
          <cell r="I69">
            <v>49</v>
          </cell>
          <cell r="J69">
            <v>6</v>
          </cell>
          <cell r="K69" t="str">
            <v>Non</v>
          </cell>
          <cell r="L69" t="str">
            <v>Non</v>
          </cell>
          <cell r="M69">
            <v>306.06</v>
          </cell>
          <cell r="N69">
            <v>2.8E-3</v>
          </cell>
          <cell r="O69">
            <v>-1.4800000000000001E-2</v>
          </cell>
          <cell r="P69">
            <v>6.5199999999999994E-2</v>
          </cell>
          <cell r="Q69">
            <v>0.15670000000000001</v>
          </cell>
          <cell r="R69">
            <v>0.27400000000000002</v>
          </cell>
          <cell r="S69">
            <v>0.30070000000000002</v>
          </cell>
          <cell r="T69">
            <v>1.2803</v>
          </cell>
          <cell r="U69">
            <v>1.8115000000000001</v>
          </cell>
          <cell r="V69" t="str">
            <v>N/A</v>
          </cell>
          <cell r="W69">
            <v>44543</v>
          </cell>
          <cell r="X69" t="str">
            <v>MSCI ACWI</v>
          </cell>
          <cell r="Y69">
            <v>0</v>
          </cell>
          <cell r="Z69" t="str">
            <v>N/A</v>
          </cell>
          <cell r="AA69" t="str">
            <v>Oui</v>
          </cell>
          <cell r="AB69" t="str">
            <v>N/A</v>
          </cell>
          <cell r="AC69" t="str">
            <v>Oui</v>
          </cell>
          <cell r="AD69" t="str">
            <v>Oui</v>
          </cell>
          <cell r="AE69" t="str">
            <v>Oui</v>
          </cell>
          <cell r="AF69">
            <v>2</v>
          </cell>
          <cell r="AG69">
            <v>3.1399999999999997E-2</v>
          </cell>
          <cell r="AH69">
            <v>21</v>
          </cell>
          <cell r="AI69">
            <v>179</v>
          </cell>
          <cell r="AJ69">
            <v>6.6600000000000006E-2</v>
          </cell>
          <cell r="AK69">
            <v>28</v>
          </cell>
          <cell r="AL69">
            <v>179</v>
          </cell>
          <cell r="AM69">
            <v>0.20180000000000001</v>
          </cell>
          <cell r="AN69">
            <v>0.16719999999999999</v>
          </cell>
          <cell r="AO69">
            <v>88</v>
          </cell>
          <cell r="AP69">
            <v>176</v>
          </cell>
          <cell r="AQ69">
            <v>0.16350000000000001</v>
          </cell>
          <cell r="AR69">
            <v>0.2671</v>
          </cell>
          <cell r="AS69">
            <v>59</v>
          </cell>
          <cell r="AT69">
            <v>152</v>
          </cell>
          <cell r="AU69">
            <v>0.1943</v>
          </cell>
          <cell r="AV69">
            <v>0.28960000000000002</v>
          </cell>
          <cell r="AW69">
            <v>73</v>
          </cell>
          <cell r="AX69">
            <v>150</v>
          </cell>
          <cell r="AY69">
            <v>0.18579999999999999</v>
          </cell>
          <cell r="AZ69">
            <v>1.5849</v>
          </cell>
          <cell r="BA69">
            <v>-1.1077999999999999</v>
          </cell>
          <cell r="BB69">
            <v>2.5125000000000002</v>
          </cell>
          <cell r="BC69">
            <v>0.1235</v>
          </cell>
          <cell r="BD69">
            <v>-0.1212</v>
          </cell>
          <cell r="BE69">
            <v>0.94899999999999995</v>
          </cell>
          <cell r="BF69">
            <v>0.83309999999999995</v>
          </cell>
          <cell r="BG69">
            <v>1.2692000000000001</v>
          </cell>
          <cell r="BH69">
            <v>-0.21890000000000001</v>
          </cell>
          <cell r="BI69">
            <v>0.2021</v>
          </cell>
          <cell r="BJ69">
            <v>0.86499999999999999</v>
          </cell>
          <cell r="BK69">
            <v>1.0096000000000001</v>
          </cell>
          <cell r="BL69">
            <v>0.29759999999999998</v>
          </cell>
          <cell r="BM69">
            <v>43</v>
          </cell>
          <cell r="BN69">
            <v>93</v>
          </cell>
          <cell r="BO69">
            <v>0.22189999999999999</v>
          </cell>
          <cell r="BP69">
            <v>1.3613999999999999</v>
          </cell>
          <cell r="BQ69">
            <v>-0.35470000000000002</v>
          </cell>
          <cell r="BR69">
            <v>2.0024999999999999</v>
          </cell>
          <cell r="BS69">
            <v>0.30819999999999997</v>
          </cell>
          <cell r="BT69">
            <v>-5.3699999999999998E-2</v>
          </cell>
          <cell r="BU69">
            <v>0.77690000000000003</v>
          </cell>
          <cell r="BV69">
            <v>0.76910000000000001</v>
          </cell>
          <cell r="BW69">
            <v>0.76549999999999996</v>
          </cell>
          <cell r="BX69">
            <v>-0.78239999999999998</v>
          </cell>
          <cell r="BY69">
            <v>3.5977999999999999</v>
          </cell>
          <cell r="BZ69">
            <v>0.80910000000000004</v>
          </cell>
          <cell r="CA69">
            <v>0.76049999999999995</v>
          </cell>
          <cell r="CB69">
            <v>0.2319</v>
          </cell>
          <cell r="CC69">
            <v>29</v>
          </cell>
          <cell r="CD69">
            <v>56</v>
          </cell>
          <cell r="CE69">
            <v>0.19919999999999999</v>
          </cell>
          <cell r="CF69">
            <v>1.1847000000000001</v>
          </cell>
          <cell r="CG69">
            <v>-0.36449999999999999</v>
          </cell>
          <cell r="CH69">
            <v>1.7464999999999999</v>
          </cell>
          <cell r="CI69">
            <v>0.30819999999999997</v>
          </cell>
          <cell r="CJ69">
            <v>-4.7800000000000002E-2</v>
          </cell>
          <cell r="CK69">
            <v>0.79090000000000005</v>
          </cell>
          <cell r="CL69">
            <v>0.77149999999999996</v>
          </cell>
          <cell r="CM69">
            <v>0.81079999999999997</v>
          </cell>
          <cell r="CN69">
            <v>-0.65529999999999999</v>
          </cell>
          <cell r="CO69">
            <v>3.7692000000000001</v>
          </cell>
          <cell r="CP69">
            <v>0.80769999999999997</v>
          </cell>
          <cell r="CQ69">
            <v>0.77300000000000002</v>
          </cell>
          <cell r="CR69" t="str">
            <v>N/A</v>
          </cell>
          <cell r="CS69" t="str">
            <v>N/A</v>
          </cell>
          <cell r="CT69" t="str">
            <v>N/A</v>
          </cell>
          <cell r="CU69" t="str">
            <v>N/A</v>
          </cell>
          <cell r="CV69" t="str">
            <v>N/A</v>
          </cell>
          <cell r="CW69" t="str">
            <v>N/A</v>
          </cell>
          <cell r="CX69" t="str">
            <v>N/A</v>
          </cell>
          <cell r="CY69" t="str">
            <v>N/A</v>
          </cell>
          <cell r="CZ69" t="str">
            <v>N/A</v>
          </cell>
          <cell r="DA69" t="str">
            <v>N/A</v>
          </cell>
          <cell r="DB69" t="str">
            <v>N/A</v>
          </cell>
          <cell r="DC69" t="str">
            <v>N/A</v>
          </cell>
          <cell r="DD69" t="str">
            <v>N/A</v>
          </cell>
          <cell r="DE69" t="str">
            <v>N/A</v>
          </cell>
          <cell r="DF69" t="str">
            <v>N/A</v>
          </cell>
          <cell r="DG69" t="str">
            <v>N/A</v>
          </cell>
          <cell r="DH69" t="str">
            <v>N/A</v>
          </cell>
          <cell r="DI69" t="str">
            <v>N/A</v>
          </cell>
          <cell r="DJ69" t="str">
            <v>N/A</v>
          </cell>
          <cell r="DK69" t="str">
            <v>N/A</v>
          </cell>
          <cell r="DL69" t="str">
            <v>N/A</v>
          </cell>
          <cell r="DM69" t="str">
            <v>N/A</v>
          </cell>
          <cell r="DN69" t="str">
            <v>N/A</v>
          </cell>
          <cell r="DO69" t="str">
            <v>N/A</v>
          </cell>
          <cell r="DP69" t="str">
            <v>N/A</v>
          </cell>
          <cell r="DQ69" t="str">
            <v>N/A</v>
          </cell>
          <cell r="DR69" t="str">
            <v>N/A</v>
          </cell>
          <cell r="DS69" t="str">
            <v>N/A</v>
          </cell>
          <cell r="DT69" t="str">
            <v>N/A</v>
          </cell>
          <cell r="DU69" t="str">
            <v>N/A</v>
          </cell>
          <cell r="DV69" t="str">
            <v>N/A</v>
          </cell>
          <cell r="DW69" t="str">
            <v>N/A</v>
          </cell>
          <cell r="DX69">
            <v>44530</v>
          </cell>
          <cell r="DY69" t="str">
            <v>N/A</v>
          </cell>
          <cell r="DZ69" t="str">
            <v>N/A</v>
          </cell>
          <cell r="EA69" t="str">
            <v>N/A</v>
          </cell>
          <cell r="EB69" t="str">
            <v>N/A</v>
          </cell>
          <cell r="EC69" t="str">
            <v>N/A</v>
          </cell>
          <cell r="ED69" t="str">
            <v>N/A</v>
          </cell>
          <cell r="EE69" t="str">
            <v>N/A</v>
          </cell>
          <cell r="EF69" t="str">
            <v>N/A</v>
          </cell>
          <cell r="EG69" t="str">
            <v>N/A</v>
          </cell>
          <cell r="EH69" t="str">
            <v>N/A</v>
          </cell>
          <cell r="EI69" t="str">
            <v>N/A</v>
          </cell>
          <cell r="EJ69" t="str">
            <v>N/A</v>
          </cell>
          <cell r="EK69" t="str">
            <v>N/A</v>
          </cell>
          <cell r="EL69" t="str">
            <v>N/A</v>
          </cell>
          <cell r="EM69" t="str">
            <v>N/A</v>
          </cell>
          <cell r="EN69" t="str">
            <v>N/A</v>
          </cell>
          <cell r="EO69" t="str">
            <v>N/A</v>
          </cell>
          <cell r="EP69">
            <v>0.16039999999999999</v>
          </cell>
          <cell r="EQ69">
            <v>0.24160000000000001</v>
          </cell>
          <cell r="ER69">
            <v>-5.8500000000000003E-2</v>
          </cell>
          <cell r="ES69">
            <v>0.40429999999999999</v>
          </cell>
          <cell r="ET69">
            <v>0.34799999999999998</v>
          </cell>
        </row>
        <row r="70">
          <cell r="C70" t="str">
            <v>LU0270904351</v>
          </cell>
          <cell r="D70" t="str">
            <v>EUR</v>
          </cell>
          <cell r="E70" t="str">
            <v>Pictet Asset Management (Europe) SA</v>
          </cell>
          <cell r="F70" t="str">
            <v>Act. Sect. Conso</v>
          </cell>
          <cell r="G70" t="str">
            <v>N/A</v>
          </cell>
          <cell r="H70">
            <v>4</v>
          </cell>
          <cell r="I70">
            <v>75</v>
          </cell>
          <cell r="J70">
            <v>6</v>
          </cell>
          <cell r="K70" t="str">
            <v>Non</v>
          </cell>
          <cell r="L70" t="str">
            <v>Non</v>
          </cell>
          <cell r="M70">
            <v>397.09</v>
          </cell>
          <cell r="N70">
            <v>-1.6799999999999999E-2</v>
          </cell>
          <cell r="O70">
            <v>-4.2200000000000001E-2</v>
          </cell>
          <cell r="P70">
            <v>1.66E-2</v>
          </cell>
          <cell r="Q70">
            <v>0.1328</v>
          </cell>
          <cell r="R70">
            <v>0.27089999999999997</v>
          </cell>
          <cell r="S70">
            <v>0.30070000000000002</v>
          </cell>
          <cell r="T70">
            <v>0.82479999999999998</v>
          </cell>
          <cell r="U70">
            <v>1.0992</v>
          </cell>
          <cell r="V70">
            <v>2.3113000000000001</v>
          </cell>
          <cell r="W70">
            <v>44544</v>
          </cell>
          <cell r="X70" t="str">
            <v>MSCI AC World</v>
          </cell>
          <cell r="Y70">
            <v>1</v>
          </cell>
          <cell r="Z70" t="str">
            <v>Towards Sustainability</v>
          </cell>
          <cell r="AA70" t="str">
            <v>Oui</v>
          </cell>
          <cell r="AB70" t="str">
            <v>N/A</v>
          </cell>
          <cell r="AC70" t="str">
            <v>Oui</v>
          </cell>
          <cell r="AD70" t="str">
            <v>Oui</v>
          </cell>
          <cell r="AE70" t="str">
            <v>Oui</v>
          </cell>
          <cell r="AF70">
            <v>2</v>
          </cell>
          <cell r="AG70">
            <v>8.3000000000000001E-3</v>
          </cell>
          <cell r="AH70">
            <v>23</v>
          </cell>
          <cell r="AI70">
            <v>118</v>
          </cell>
          <cell r="AJ70">
            <v>2.9100000000000001E-2</v>
          </cell>
          <cell r="AK70">
            <v>30</v>
          </cell>
          <cell r="AL70">
            <v>118</v>
          </cell>
          <cell r="AM70">
            <v>0.1477</v>
          </cell>
          <cell r="AN70">
            <v>0.17910000000000001</v>
          </cell>
          <cell r="AO70">
            <v>7</v>
          </cell>
          <cell r="AP70">
            <v>117</v>
          </cell>
          <cell r="AQ70">
            <v>0.1216</v>
          </cell>
          <cell r="AR70">
            <v>0.29160000000000003</v>
          </cell>
          <cell r="AS70">
            <v>6</v>
          </cell>
          <cell r="AT70">
            <v>94</v>
          </cell>
          <cell r="AU70">
            <v>0.15279999999999999</v>
          </cell>
          <cell r="AV70">
            <v>0.31990000000000002</v>
          </cell>
          <cell r="AW70">
            <v>11</v>
          </cell>
          <cell r="AX70">
            <v>94</v>
          </cell>
          <cell r="AY70">
            <v>0.14879999999999999</v>
          </cell>
          <cell r="AZ70">
            <v>2.1823999999999999</v>
          </cell>
          <cell r="BA70">
            <v>0.378</v>
          </cell>
          <cell r="BB70">
            <v>3.5464000000000002</v>
          </cell>
          <cell r="BC70">
            <v>7.8100000000000003E-2</v>
          </cell>
          <cell r="BD70">
            <v>3.5999999999999997E-2</v>
          </cell>
          <cell r="BE70">
            <v>1.0381</v>
          </cell>
          <cell r="BF70">
            <v>0.80179999999999996</v>
          </cell>
          <cell r="BG70">
            <v>1.4843</v>
          </cell>
          <cell r="BH70">
            <v>-0.45240000000000002</v>
          </cell>
          <cell r="BI70">
            <v>0.95740000000000003</v>
          </cell>
          <cell r="BJ70">
            <v>1.0629</v>
          </cell>
          <cell r="BK70">
            <v>1.0004999999999999</v>
          </cell>
          <cell r="BL70">
            <v>0.2147</v>
          </cell>
          <cell r="BM70">
            <v>14</v>
          </cell>
          <cell r="BN70">
            <v>68</v>
          </cell>
          <cell r="BO70">
            <v>0.1905</v>
          </cell>
          <cell r="BP70">
            <v>1.1507000000000001</v>
          </cell>
          <cell r="BQ70">
            <v>0.45519999999999999</v>
          </cell>
          <cell r="BR70">
            <v>1.601</v>
          </cell>
          <cell r="BS70">
            <v>0.33500000000000002</v>
          </cell>
          <cell r="BT70">
            <v>4.5900000000000003E-2</v>
          </cell>
          <cell r="BU70">
            <v>0.88149999999999995</v>
          </cell>
          <cell r="BV70">
            <v>0.72809999999999997</v>
          </cell>
          <cell r="BW70">
            <v>0.93369999999999997</v>
          </cell>
          <cell r="BX70">
            <v>-1.2323999999999999</v>
          </cell>
          <cell r="BY70">
            <v>6.9649000000000001</v>
          </cell>
          <cell r="BZ70">
            <v>0.98029999999999995</v>
          </cell>
          <cell r="CA70">
            <v>0.86929999999999996</v>
          </cell>
          <cell r="CB70">
            <v>0.16350000000000001</v>
          </cell>
          <cell r="CC70">
            <v>15</v>
          </cell>
          <cell r="CD70">
            <v>62</v>
          </cell>
          <cell r="CE70">
            <v>0.16769999999999999</v>
          </cell>
          <cell r="CF70">
            <v>0.99990000000000001</v>
          </cell>
          <cell r="CG70">
            <v>0.37990000000000002</v>
          </cell>
          <cell r="CH70">
            <v>1.4001999999999999</v>
          </cell>
          <cell r="CI70">
            <v>0.33500000000000002</v>
          </cell>
          <cell r="CJ70">
            <v>3.2500000000000001E-2</v>
          </cell>
          <cell r="CK70">
            <v>0.90790000000000004</v>
          </cell>
          <cell r="CL70">
            <v>0.77190000000000003</v>
          </cell>
          <cell r="CM70">
            <v>0.94640000000000002</v>
          </cell>
          <cell r="CN70">
            <v>-1.1240000000000001</v>
          </cell>
          <cell r="CO70">
            <v>7.2043999999999997</v>
          </cell>
          <cell r="CP70">
            <v>1.0033000000000001</v>
          </cell>
          <cell r="CQ70">
            <v>0.90720000000000001</v>
          </cell>
          <cell r="CR70">
            <v>0.15809999999999999</v>
          </cell>
          <cell r="CS70">
            <v>6</v>
          </cell>
          <cell r="CT70">
            <v>44</v>
          </cell>
          <cell r="CU70">
            <v>0.1663</v>
          </cell>
          <cell r="CV70">
            <v>0.96840000000000004</v>
          </cell>
          <cell r="CW70">
            <v>0.36599999999999999</v>
          </cell>
          <cell r="CX70">
            <v>1.3664000000000001</v>
          </cell>
          <cell r="CY70">
            <v>0.33500000000000002</v>
          </cell>
          <cell r="CZ70">
            <v>2.8899999999999999E-2</v>
          </cell>
          <cell r="DA70">
            <v>0.93820000000000003</v>
          </cell>
          <cell r="DB70">
            <v>0.84019999999999995</v>
          </cell>
          <cell r="DC70">
            <v>0.99450000000000005</v>
          </cell>
          <cell r="DD70">
            <v>-0.91649999999999998</v>
          </cell>
          <cell r="DE70">
            <v>4.8585000000000003</v>
          </cell>
          <cell r="DF70">
            <v>0.99760000000000004</v>
          </cell>
          <cell r="DG70">
            <v>0.91600000000000004</v>
          </cell>
          <cell r="DH70">
            <v>0.1623</v>
          </cell>
          <cell r="DI70">
            <v>7</v>
          </cell>
          <cell r="DJ70">
            <v>40</v>
          </cell>
          <cell r="DK70">
            <v>0.1585</v>
          </cell>
          <cell r="DL70">
            <v>1.0363</v>
          </cell>
          <cell r="DM70">
            <v>0.27839999999999998</v>
          </cell>
          <cell r="DN70">
            <v>1.4785999999999999</v>
          </cell>
          <cell r="DO70">
            <v>0.33500000000000002</v>
          </cell>
          <cell r="DP70">
            <v>2.12E-2</v>
          </cell>
          <cell r="DQ70">
            <v>0.93959999999999999</v>
          </cell>
          <cell r="DR70">
            <v>0.83169999999999999</v>
          </cell>
          <cell r="DS70">
            <v>0.98960000000000004</v>
          </cell>
          <cell r="DT70">
            <v>-0.86809999999999998</v>
          </cell>
          <cell r="DU70">
            <v>4.8266999999999998</v>
          </cell>
          <cell r="DV70">
            <v>0.99509999999999998</v>
          </cell>
          <cell r="DW70">
            <v>0.93520000000000003</v>
          </cell>
          <cell r="DX70">
            <v>44530</v>
          </cell>
          <cell r="DY70" t="str">
            <v>N/A</v>
          </cell>
          <cell r="DZ70" t="str">
            <v>N/A</v>
          </cell>
          <cell r="EA70" t="str">
            <v>N/A</v>
          </cell>
          <cell r="EB70" t="str">
            <v>N/A</v>
          </cell>
          <cell r="EC70" t="str">
            <v>N/A</v>
          </cell>
          <cell r="ED70" t="str">
            <v>N/A</v>
          </cell>
          <cell r="EE70" t="str">
            <v>N/A</v>
          </cell>
          <cell r="EF70" t="str">
            <v>N/A</v>
          </cell>
          <cell r="EG70">
            <v>-2.7400000000000001E-2</v>
          </cell>
          <cell r="EH70">
            <v>-0.31780000000000003</v>
          </cell>
          <cell r="EI70">
            <v>0.36149999999999999</v>
          </cell>
          <cell r="EJ70">
            <v>0.38279999999999997</v>
          </cell>
          <cell r="EK70">
            <v>-6.3100000000000003E-2</v>
          </cell>
          <cell r="EL70">
            <v>0.14499999999999999</v>
          </cell>
          <cell r="EM70">
            <v>0.2099</v>
          </cell>
          <cell r="EN70">
            <v>0.22620000000000001</v>
          </cell>
          <cell r="EO70">
            <v>0.17369999999999999</v>
          </cell>
          <cell r="EP70">
            <v>3.39E-2</v>
          </cell>
          <cell r="EQ70">
            <v>0.10150000000000001</v>
          </cell>
          <cell r="ER70">
            <v>-1.83E-2</v>
          </cell>
          <cell r="ES70">
            <v>0.34870000000000001</v>
          </cell>
          <cell r="ET70">
            <v>0.128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4"/>
  <sheetViews>
    <sheetView tabSelected="1" workbookViewId="0">
      <pane ySplit="1" topLeftCell="A200" activePane="bottomLeft" state="frozen"/>
      <selection pane="bottomLeft" activeCell="F1" sqref="F1:F1048576"/>
    </sheetView>
  </sheetViews>
  <sheetFormatPr baseColWidth="10" defaultRowHeight="15" x14ac:dyDescent="0.25"/>
  <cols>
    <col min="1" max="1" width="14.28515625" style="1" bestFit="1" customWidth="1"/>
    <col min="2" max="2" width="8.5703125" style="1" bestFit="1" customWidth="1"/>
    <col min="3" max="3" width="63" style="1" bestFit="1" customWidth="1"/>
    <col min="4" max="4" width="45.140625" style="1" bestFit="1" customWidth="1"/>
    <col min="5" max="5" width="30.42578125" style="1" bestFit="1" customWidth="1"/>
    <col min="6" max="6" width="13.42578125" style="1" bestFit="1" customWidth="1"/>
    <col min="7" max="7" width="18.85546875" style="1" bestFit="1" customWidth="1"/>
    <col min="8" max="8" width="18.140625" style="1" bestFit="1" customWidth="1"/>
    <col min="9" max="9" width="16.28515625" style="1" bestFit="1" customWidth="1"/>
    <col min="10" max="10" width="17" style="1" bestFit="1" customWidth="1"/>
    <col min="11" max="16384" width="11.42578125" style="1"/>
  </cols>
  <sheetData>
    <row r="1" spans="1:10" x14ac:dyDescent="0.25">
      <c r="A1" s="1" t="s">
        <v>0</v>
      </c>
      <c r="B1" s="1" t="s">
        <v>1284</v>
      </c>
      <c r="C1" s="1" t="s">
        <v>1</v>
      </c>
      <c r="D1" s="1" t="s">
        <v>2</v>
      </c>
      <c r="E1" s="1" t="s">
        <v>3</v>
      </c>
      <c r="F1" s="1" t="s">
        <v>1286</v>
      </c>
      <c r="G1" s="1" t="s">
        <v>1287</v>
      </c>
      <c r="H1" s="1" t="s">
        <v>1288</v>
      </c>
      <c r="I1" s="1" t="s">
        <v>1289</v>
      </c>
      <c r="J1" s="1" t="s">
        <v>1290</v>
      </c>
    </row>
    <row r="2" spans="1:10" x14ac:dyDescent="0.25">
      <c r="A2" s="1" t="s">
        <v>446</v>
      </c>
      <c r="B2" s="1" t="s">
        <v>1285</v>
      </c>
      <c r="C2" s="1" t="s">
        <v>447</v>
      </c>
      <c r="D2" s="1" t="s">
        <v>448</v>
      </c>
      <c r="E2" s="1" t="s">
        <v>449</v>
      </c>
      <c r="F2" s="1" t="str">
        <f>VLOOKUP(A2,'[1]Offre ETF'!$A$13:$L$42,12,0)</f>
        <v>NON</v>
      </c>
      <c r="G2" s="1" t="str">
        <f>VLOOKUP(A2,'[1]Offre ETF'!$A$13:$M$42,13,0)</f>
        <v>NON</v>
      </c>
      <c r="H2" s="1" t="str">
        <f>VLOOKUP(A2,'[1]Offre ETF'!$A$13:$N$42,14,0)</f>
        <v>NON</v>
      </c>
      <c r="I2" s="1">
        <f>VLOOKUP(A2,'[1]Offre ETF'!$A$13:$R$42,18,0)</f>
        <v>33.76</v>
      </c>
      <c r="J2" s="1">
        <f>VLOOKUP(A2,'[1]Offre ETF'!$A$13:$S$42,19,0)</f>
        <v>8.56</v>
      </c>
    </row>
    <row r="3" spans="1:10" x14ac:dyDescent="0.25">
      <c r="A3" s="1" t="s">
        <v>507</v>
      </c>
      <c r="B3" s="1" t="s">
        <v>1285</v>
      </c>
      <c r="C3" s="1" t="s">
        <v>508</v>
      </c>
      <c r="D3" s="1" t="s">
        <v>509</v>
      </c>
      <c r="E3" s="1" t="s">
        <v>102</v>
      </c>
      <c r="F3" s="1" t="str">
        <f>VLOOKUP(A3,'[1]Offre ETF'!$A$13:$L$42,12,0)</f>
        <v>NON</v>
      </c>
      <c r="G3" s="1" t="str">
        <f>VLOOKUP(A3,'[1]Offre ETF'!$A$13:$M$42,13,0)</f>
        <v>NON</v>
      </c>
      <c r="H3" s="1" t="str">
        <f>VLOOKUP(A3,'[1]Offre ETF'!$A$13:$N$42,14,0)</f>
        <v>NON</v>
      </c>
      <c r="I3" s="1">
        <f>VLOOKUP(A3,'[1]Offre ETF'!$A$13:$R$42,18,0)</f>
        <v>22.96</v>
      </c>
      <c r="J3" s="1">
        <f>VLOOKUP(A3,'[1]Offre ETF'!$A$13:$S$42,19,0)</f>
        <v>44.32</v>
      </c>
    </row>
    <row r="4" spans="1:10" x14ac:dyDescent="0.25">
      <c r="A4" s="1" t="s">
        <v>510</v>
      </c>
      <c r="B4" s="1" t="s">
        <v>1285</v>
      </c>
      <c r="C4" s="1" t="s">
        <v>511</v>
      </c>
      <c r="D4" s="1" t="s">
        <v>509</v>
      </c>
      <c r="E4" s="1" t="s">
        <v>144</v>
      </c>
      <c r="F4" s="1" t="str">
        <f>VLOOKUP(A4,'[1]Offre ETF'!$A$13:$L$42,12,0)</f>
        <v>NON</v>
      </c>
      <c r="G4" s="1" t="str">
        <f>VLOOKUP(A4,'[1]Offre ETF'!$A$13:$M$42,13,0)</f>
        <v>NON</v>
      </c>
      <c r="H4" s="1" t="str">
        <f>VLOOKUP(A4,'[1]Offre ETF'!$A$13:$N$42,14,0)</f>
        <v>NON</v>
      </c>
      <c r="I4" s="1">
        <f>VLOOKUP(A4,'[1]Offre ETF'!$A$13:$R$42,18,0)</f>
        <v>16.75</v>
      </c>
      <c r="J4" s="1">
        <f>VLOOKUP(A4,'[1]Offre ETF'!$A$13:$S$42,19,0)</f>
        <v>39.630000000000003</v>
      </c>
    </row>
    <row r="5" spans="1:10" x14ac:dyDescent="0.25">
      <c r="A5" s="1" t="s">
        <v>512</v>
      </c>
      <c r="B5" s="1" t="s">
        <v>1285</v>
      </c>
      <c r="C5" s="1" t="s">
        <v>513</v>
      </c>
      <c r="D5" s="1" t="s">
        <v>514</v>
      </c>
      <c r="E5" s="1" t="s">
        <v>251</v>
      </c>
      <c r="F5" s="1" t="str">
        <f>VLOOKUP(A5,'[1]Offre ETF'!$A$13:$L$42,12,0)</f>
        <v>NON</v>
      </c>
      <c r="G5" s="1" t="str">
        <f>VLOOKUP(A5,'[1]Offre ETF'!$A$13:$M$42,13,0)</f>
        <v>NON</v>
      </c>
      <c r="H5" s="1" t="str">
        <f>VLOOKUP(A5,'[1]Offre ETF'!$A$13:$N$42,14,0)</f>
        <v>NON</v>
      </c>
      <c r="I5" s="1">
        <f>VLOOKUP(A5,'[1]Offre ETF'!$A$13:$R$42,18,0)</f>
        <v>16.57</v>
      </c>
      <c r="J5" s="1">
        <f>VLOOKUP(A5,'[1]Offre ETF'!$A$13:$S$42,19,0)</f>
        <v>-3.89</v>
      </c>
    </row>
    <row r="6" spans="1:10" x14ac:dyDescent="0.25">
      <c r="A6" s="1" t="s">
        <v>515</v>
      </c>
      <c r="B6" s="1" t="s">
        <v>1285</v>
      </c>
      <c r="C6" s="1" t="s">
        <v>516</v>
      </c>
      <c r="D6" s="1" t="s">
        <v>509</v>
      </c>
      <c r="E6" s="1" t="s">
        <v>102</v>
      </c>
      <c r="F6" s="1" t="str">
        <f>VLOOKUP(A6,'[1]Offre ETF'!$A$13:$L$42,12,0)</f>
        <v>NON</v>
      </c>
      <c r="G6" s="1" t="str">
        <f>VLOOKUP(A6,'[1]Offre ETF'!$A$13:$M$42,13,0)</f>
        <v>NON</v>
      </c>
      <c r="H6" s="1" t="str">
        <f>VLOOKUP(A6,'[1]Offre ETF'!$A$13:$N$42,14,0)</f>
        <v>NON</v>
      </c>
      <c r="I6" s="1">
        <f>VLOOKUP(A6,'[1]Offre ETF'!$A$13:$R$42,18,0)</f>
        <v>26.36</v>
      </c>
      <c r="J6" s="1">
        <f>VLOOKUP(A6,'[1]Offre ETF'!$A$13:$S$42,19,0)</f>
        <v>0</v>
      </c>
    </row>
    <row r="7" spans="1:10" x14ac:dyDescent="0.25">
      <c r="A7" s="1" t="s">
        <v>517</v>
      </c>
      <c r="B7" s="1" t="s">
        <v>1285</v>
      </c>
      <c r="C7" s="1" t="s">
        <v>518</v>
      </c>
      <c r="D7" s="1" t="s">
        <v>509</v>
      </c>
      <c r="E7" s="1" t="s">
        <v>151</v>
      </c>
      <c r="F7" s="1" t="str">
        <f>VLOOKUP(A7,'[1]Offre ETF'!$A$13:$L$42,12,0)</f>
        <v>NON</v>
      </c>
      <c r="G7" s="1" t="str">
        <f>VLOOKUP(A7,'[1]Offre ETF'!$A$13:$M$42,13,0)</f>
        <v>NON</v>
      </c>
      <c r="H7" s="1" t="str">
        <f>VLOOKUP(A7,'[1]Offre ETF'!$A$13:$N$42,14,0)</f>
        <v>NON</v>
      </c>
      <c r="I7" s="1">
        <f>VLOOKUP(A7,'[1]Offre ETF'!$A$13:$R$42,18,0)</f>
        <v>0.63</v>
      </c>
      <c r="J7" s="1">
        <f>VLOOKUP(A7,'[1]Offre ETF'!$A$13:$S$42,19,0)</f>
        <v>0</v>
      </c>
    </row>
    <row r="8" spans="1:10" x14ac:dyDescent="0.25">
      <c r="A8" s="1" t="s">
        <v>519</v>
      </c>
      <c r="B8" s="1" t="s">
        <v>1285</v>
      </c>
      <c r="C8" s="1" t="s">
        <v>520</v>
      </c>
      <c r="D8" s="1" t="s">
        <v>509</v>
      </c>
      <c r="E8" s="1" t="s">
        <v>144</v>
      </c>
      <c r="F8" s="1" t="str">
        <f>VLOOKUP(A8,'[1]Offre ETF'!$A$13:$L$42,12,0)</f>
        <v>NON</v>
      </c>
      <c r="G8" s="1" t="str">
        <f>VLOOKUP(A8,'[1]Offre ETF'!$A$13:$M$42,13,0)</f>
        <v>NON</v>
      </c>
      <c r="H8" s="1" t="str">
        <f>VLOOKUP(A8,'[1]Offre ETF'!$A$13:$N$42,14,0)</f>
        <v>NON</v>
      </c>
      <c r="I8" s="1">
        <f>VLOOKUP(A8,'[1]Offre ETF'!$A$13:$R$42,18,0)</f>
        <v>12.71</v>
      </c>
      <c r="J8" s="1">
        <f>VLOOKUP(A8,'[1]Offre ETF'!$A$13:$S$42,19,0)</f>
        <v>35.04</v>
      </c>
    </row>
    <row r="9" spans="1:10" x14ac:dyDescent="0.25">
      <c r="A9" s="1" t="s">
        <v>624</v>
      </c>
      <c r="B9" s="1" t="s">
        <v>1285</v>
      </c>
      <c r="C9" s="1" t="s">
        <v>625</v>
      </c>
      <c r="D9" s="1" t="s">
        <v>626</v>
      </c>
      <c r="E9" s="1" t="s">
        <v>627</v>
      </c>
      <c r="F9" s="1" t="str">
        <f>VLOOKUP(A9,'[1]Offre ETF'!$A$13:$L$42,12,0)</f>
        <v>NON</v>
      </c>
      <c r="G9" s="1" t="str">
        <f>VLOOKUP(A9,'[1]Offre ETF'!$A$13:$M$42,13,0)</f>
        <v>NON</v>
      </c>
      <c r="H9" s="1" t="str">
        <f>VLOOKUP(A9,'[1]Offre ETF'!$A$13:$N$42,14,0)</f>
        <v>NON</v>
      </c>
      <c r="I9" s="1">
        <f>VLOOKUP(A9,'[1]Offre ETF'!$A$13:$R$42,18,0)</f>
        <v>4.97</v>
      </c>
      <c r="J9" s="1">
        <f>VLOOKUP(A9,'[1]Offre ETF'!$A$13:$S$42,19,0)</f>
        <v>0.67</v>
      </c>
    </row>
    <row r="10" spans="1:10" x14ac:dyDescent="0.25">
      <c r="A10" s="1" t="s">
        <v>628</v>
      </c>
      <c r="B10" s="1" t="s">
        <v>1285</v>
      </c>
      <c r="C10" s="1" t="s">
        <v>629</v>
      </c>
      <c r="D10" s="1" t="s">
        <v>626</v>
      </c>
      <c r="E10" s="1" t="s">
        <v>630</v>
      </c>
      <c r="F10" s="1" t="str">
        <f>VLOOKUP(A10,'[1]Offre ETF'!$A$13:$L$42,12,0)</f>
        <v>NON</v>
      </c>
      <c r="G10" s="1" t="str">
        <f>VLOOKUP(A10,'[1]Offre ETF'!$A$13:$M$42,13,0)</f>
        <v>NON</v>
      </c>
      <c r="H10" s="1" t="str">
        <f>VLOOKUP(A10,'[1]Offre ETF'!$A$13:$N$42,14,0)</f>
        <v>NON</v>
      </c>
      <c r="I10" s="1">
        <f>VLOOKUP(A10,'[1]Offre ETF'!$A$13:$R$42,18,0)</f>
        <v>7.77</v>
      </c>
      <c r="J10" s="1">
        <f>VLOOKUP(A10,'[1]Offre ETF'!$A$13:$S$42,19,0)</f>
        <v>3.04</v>
      </c>
    </row>
    <row r="11" spans="1:10" x14ac:dyDescent="0.25">
      <c r="A11" s="1" t="s">
        <v>631</v>
      </c>
      <c r="B11" s="1" t="s">
        <v>1285</v>
      </c>
      <c r="C11" s="1" t="s">
        <v>632</v>
      </c>
      <c r="D11" s="1" t="s">
        <v>626</v>
      </c>
      <c r="E11" s="1" t="s">
        <v>630</v>
      </c>
      <c r="F11" s="1" t="str">
        <f>VLOOKUP(A11,'[1]Offre ETF'!$A$13:$L$42,12,0)</f>
        <v>NON</v>
      </c>
      <c r="G11" s="1" t="str">
        <f>VLOOKUP(A11,'[1]Offre ETF'!$A$13:$M$42,13,0)</f>
        <v>NON</v>
      </c>
      <c r="H11" s="1" t="str">
        <f>VLOOKUP(A11,'[1]Offre ETF'!$A$13:$N$42,14,0)</f>
        <v>NON</v>
      </c>
      <c r="I11" s="1">
        <f>VLOOKUP(A11,'[1]Offre ETF'!$A$13:$R$42,18,0)</f>
        <v>9.19</v>
      </c>
      <c r="J11" s="1">
        <f>VLOOKUP(A11,'[1]Offre ETF'!$A$13:$S$42,19,0)</f>
        <v>29.25</v>
      </c>
    </row>
    <row r="12" spans="1:10" x14ac:dyDescent="0.25">
      <c r="A12" s="1" t="s">
        <v>633</v>
      </c>
      <c r="B12" s="1" t="s">
        <v>1285</v>
      </c>
      <c r="C12" s="1" t="s">
        <v>634</v>
      </c>
      <c r="D12" s="1" t="s">
        <v>626</v>
      </c>
      <c r="E12" s="1" t="s">
        <v>151</v>
      </c>
      <c r="F12" s="1" t="str">
        <f>VLOOKUP(A12,'[1]Offre ETF'!$A$13:$L$42,12,0)</f>
        <v>NON</v>
      </c>
      <c r="G12" s="1" t="str">
        <f>VLOOKUP(A12,'[1]Offre ETF'!$A$13:$M$42,13,0)</f>
        <v>NON</v>
      </c>
      <c r="H12" s="1" t="str">
        <f>VLOOKUP(A12,'[1]Offre ETF'!$A$13:$N$42,14,0)</f>
        <v>NON</v>
      </c>
      <c r="I12" s="1">
        <f>VLOOKUP(A12,'[1]Offre ETF'!$A$13:$R$42,18,0)</f>
        <v>-1.44</v>
      </c>
      <c r="J12" s="1">
        <f>VLOOKUP(A12,'[1]Offre ETF'!$A$13:$S$42,19,0)</f>
        <v>39.270000000000003</v>
      </c>
    </row>
    <row r="13" spans="1:10" x14ac:dyDescent="0.25">
      <c r="A13" s="1" t="s">
        <v>635</v>
      </c>
      <c r="B13" s="1" t="s">
        <v>1285</v>
      </c>
      <c r="C13" s="1" t="s">
        <v>636</v>
      </c>
      <c r="D13" s="1" t="s">
        <v>626</v>
      </c>
      <c r="E13" s="1" t="s">
        <v>245</v>
      </c>
      <c r="F13" s="1" t="str">
        <f>VLOOKUP(A13,'[1]Offre ETF'!$A$13:$L$42,12,0)</f>
        <v>NON</v>
      </c>
      <c r="G13" s="1" t="str">
        <f>VLOOKUP(A13,'[1]Offre ETF'!$A$13:$M$42,13,0)</f>
        <v>NON</v>
      </c>
      <c r="H13" s="1" t="str">
        <f>VLOOKUP(A13,'[1]Offre ETF'!$A$13:$N$42,14,0)</f>
        <v>NON</v>
      </c>
      <c r="I13" s="1">
        <f>VLOOKUP(A13,'[1]Offre ETF'!$A$13:$R$42,18,0)</f>
        <v>-4.87</v>
      </c>
      <c r="J13" s="1">
        <f>VLOOKUP(A13,'[1]Offre ETF'!$A$13:$S$42,19,0)</f>
        <v>3.46</v>
      </c>
    </row>
    <row r="14" spans="1:10" x14ac:dyDescent="0.25">
      <c r="A14" s="1" t="s">
        <v>637</v>
      </c>
      <c r="B14" s="1" t="s">
        <v>1285</v>
      </c>
      <c r="C14" s="1" t="s">
        <v>638</v>
      </c>
      <c r="D14" s="1" t="s">
        <v>626</v>
      </c>
      <c r="E14" s="1" t="s">
        <v>639</v>
      </c>
      <c r="F14" s="1" t="str">
        <f>VLOOKUP(A14,'[1]Offre ETF'!$A$13:$L$42,12,0)</f>
        <v>OUI</v>
      </c>
      <c r="G14" s="1" t="str">
        <f>VLOOKUP(A14,'[1]Offre ETF'!$A$13:$M$42,13,0)</f>
        <v>NON</v>
      </c>
      <c r="H14" s="1" t="str">
        <f>VLOOKUP(A14,'[1]Offre ETF'!$A$13:$N$42,14,0)</f>
        <v>NON</v>
      </c>
      <c r="I14" s="1">
        <f>VLOOKUP(A14,'[1]Offre ETF'!$A$13:$R$42,18,0)</f>
        <v>19.920000000000002</v>
      </c>
      <c r="J14" s="1">
        <f>VLOOKUP(A14,'[1]Offre ETF'!$A$13:$S$42,19,0)</f>
        <v>4.2</v>
      </c>
    </row>
    <row r="15" spans="1:10" x14ac:dyDescent="0.25">
      <c r="A15" s="1" t="s">
        <v>640</v>
      </c>
      <c r="B15" s="1" t="s">
        <v>1285</v>
      </c>
      <c r="C15" s="1" t="s">
        <v>641</v>
      </c>
      <c r="D15" s="1" t="s">
        <v>626</v>
      </c>
      <c r="E15" s="1" t="s">
        <v>338</v>
      </c>
      <c r="F15" s="1" t="str">
        <f>VLOOKUP(A15,'[1]Offre ETF'!$A$13:$L$42,12,0)</f>
        <v>NON</v>
      </c>
      <c r="G15" s="1" t="str">
        <f>VLOOKUP(A15,'[1]Offre ETF'!$A$13:$M$42,13,0)</f>
        <v>NON</v>
      </c>
      <c r="H15" s="1" t="str">
        <f>VLOOKUP(A15,'[1]Offre ETF'!$A$13:$N$42,14,0)</f>
        <v>NON</v>
      </c>
      <c r="I15" s="1">
        <f>VLOOKUP(A15,'[1]Offre ETF'!$A$13:$R$42,18,0)</f>
        <v>25.36</v>
      </c>
      <c r="J15" s="1">
        <f>VLOOKUP(A15,'[1]Offre ETF'!$A$13:$S$42,19,0)</f>
        <v>0</v>
      </c>
    </row>
    <row r="16" spans="1:10" x14ac:dyDescent="0.25">
      <c r="A16" s="1" t="s">
        <v>729</v>
      </c>
      <c r="B16" s="1" t="s">
        <v>1285</v>
      </c>
      <c r="C16" s="1" t="s">
        <v>730</v>
      </c>
      <c r="D16" s="1" t="s">
        <v>731</v>
      </c>
      <c r="E16" s="1" t="s">
        <v>306</v>
      </c>
      <c r="F16" s="1" t="str">
        <f>VLOOKUP(A16,'[1]Offre ETF'!$A$13:$L$42,12,0)</f>
        <v>NON</v>
      </c>
      <c r="G16" s="1" t="str">
        <f>VLOOKUP(A16,'[1]Offre ETF'!$A$13:$M$42,13,0)</f>
        <v>NON</v>
      </c>
      <c r="H16" s="1" t="str">
        <f>VLOOKUP(A16,'[1]Offre ETF'!$A$13:$N$42,14,0)</f>
        <v>NON</v>
      </c>
      <c r="I16" s="1">
        <f>VLOOKUP(A16,'[1]Offre ETF'!$A$13:$R$42,18,0)</f>
        <v>9.58</v>
      </c>
      <c r="J16" s="1">
        <f>VLOOKUP(A16,'[1]Offre ETF'!$A$13:$S$42,19,0)</f>
        <v>2.98</v>
      </c>
    </row>
    <row r="17" spans="1:10" x14ac:dyDescent="0.25">
      <c r="A17" s="1" t="s">
        <v>732</v>
      </c>
      <c r="B17" s="1" t="s">
        <v>1285</v>
      </c>
      <c r="C17" s="1" t="s">
        <v>733</v>
      </c>
      <c r="D17" s="1" t="s">
        <v>731</v>
      </c>
      <c r="E17" s="1" t="s">
        <v>734</v>
      </c>
      <c r="F17" s="1" t="s">
        <v>1292</v>
      </c>
      <c r="G17" s="1" t="s">
        <v>1292</v>
      </c>
      <c r="H17" s="1" t="s">
        <v>1292</v>
      </c>
      <c r="I17" s="1" t="s">
        <v>1292</v>
      </c>
      <c r="J17" s="1" t="s">
        <v>1292</v>
      </c>
    </row>
    <row r="18" spans="1:10" x14ac:dyDescent="0.25">
      <c r="A18" s="1" t="s">
        <v>735</v>
      </c>
      <c r="B18" s="1" t="s">
        <v>1285</v>
      </c>
      <c r="C18" s="1" t="s">
        <v>736</v>
      </c>
      <c r="D18" s="1" t="s">
        <v>731</v>
      </c>
      <c r="E18" s="1" t="s">
        <v>24</v>
      </c>
      <c r="F18" s="1" t="s">
        <v>1292</v>
      </c>
      <c r="G18" s="1" t="s">
        <v>1292</v>
      </c>
      <c r="H18" s="1" t="s">
        <v>1292</v>
      </c>
      <c r="I18" s="1" t="s">
        <v>1292</v>
      </c>
      <c r="J18" s="1" t="s">
        <v>1292</v>
      </c>
    </row>
    <row r="19" spans="1:10" x14ac:dyDescent="0.25">
      <c r="A19" s="1" t="s">
        <v>737</v>
      </c>
      <c r="B19" s="1" t="s">
        <v>1285</v>
      </c>
      <c r="C19" s="1" t="s">
        <v>738</v>
      </c>
      <c r="D19" s="1" t="s">
        <v>731</v>
      </c>
      <c r="E19" s="1" t="s">
        <v>739</v>
      </c>
      <c r="F19" s="1" t="s">
        <v>1292</v>
      </c>
      <c r="G19" s="1" t="s">
        <v>1292</v>
      </c>
      <c r="H19" s="1" t="s">
        <v>1292</v>
      </c>
      <c r="I19" s="1" t="s">
        <v>1292</v>
      </c>
      <c r="J19" s="1" t="s">
        <v>1292</v>
      </c>
    </row>
    <row r="20" spans="1:10" x14ac:dyDescent="0.25">
      <c r="A20" s="1" t="s">
        <v>740</v>
      </c>
      <c r="B20" s="1" t="s">
        <v>1285</v>
      </c>
      <c r="C20" s="1" t="s">
        <v>741</v>
      </c>
      <c r="D20" s="1" t="s">
        <v>731</v>
      </c>
      <c r="E20" s="1" t="s">
        <v>739</v>
      </c>
      <c r="F20" s="1" t="s">
        <v>1292</v>
      </c>
      <c r="G20" s="1" t="s">
        <v>1292</v>
      </c>
      <c r="H20" s="1" t="s">
        <v>1292</v>
      </c>
      <c r="I20" s="1" t="s">
        <v>1292</v>
      </c>
      <c r="J20" s="1" t="s">
        <v>1292</v>
      </c>
    </row>
    <row r="21" spans="1:10" x14ac:dyDescent="0.25">
      <c r="A21" s="1" t="s">
        <v>742</v>
      </c>
      <c r="B21" s="1" t="s">
        <v>1285</v>
      </c>
      <c r="C21" s="1" t="s">
        <v>743</v>
      </c>
      <c r="D21" s="1" t="s">
        <v>448</v>
      </c>
      <c r="E21" s="1" t="s">
        <v>744</v>
      </c>
      <c r="F21" s="1" t="s">
        <v>1292</v>
      </c>
      <c r="G21" s="1" t="s">
        <v>1292</v>
      </c>
      <c r="H21" s="1" t="s">
        <v>1292</v>
      </c>
      <c r="I21" s="1" t="s">
        <v>1292</v>
      </c>
      <c r="J21" s="1" t="s">
        <v>1292</v>
      </c>
    </row>
    <row r="22" spans="1:10" x14ac:dyDescent="0.25">
      <c r="A22" s="1" t="s">
        <v>745</v>
      </c>
      <c r="B22" s="1" t="s">
        <v>1285</v>
      </c>
      <c r="C22" s="1" t="s">
        <v>746</v>
      </c>
      <c r="D22" s="1" t="s">
        <v>731</v>
      </c>
      <c r="E22" s="1" t="s">
        <v>744</v>
      </c>
      <c r="F22" s="1" t="s">
        <v>1292</v>
      </c>
      <c r="G22" s="1" t="s">
        <v>1292</v>
      </c>
      <c r="H22" s="1" t="s">
        <v>1292</v>
      </c>
      <c r="I22" s="1" t="s">
        <v>1292</v>
      </c>
      <c r="J22" s="1" t="s">
        <v>1292</v>
      </c>
    </row>
    <row r="23" spans="1:10" x14ac:dyDescent="0.25">
      <c r="A23" s="1" t="s">
        <v>747</v>
      </c>
      <c r="B23" s="1" t="s">
        <v>1285</v>
      </c>
      <c r="C23" s="1" t="s">
        <v>748</v>
      </c>
      <c r="D23" s="1" t="s">
        <v>749</v>
      </c>
      <c r="E23" s="1" t="s">
        <v>750</v>
      </c>
      <c r="F23" s="1" t="str">
        <f>VLOOKUP(A23,'[1]Offre ETF'!$A$13:$L$42,12,0)</f>
        <v>NON</v>
      </c>
      <c r="G23" s="1" t="str">
        <f>VLOOKUP(A23,'[1]Offre ETF'!$A$13:$M$42,13,0)</f>
        <v>NON</v>
      </c>
      <c r="H23" s="1" t="str">
        <f>VLOOKUP(A23,'[1]Offre ETF'!$A$13:$N$42,14,0)</f>
        <v>NON</v>
      </c>
      <c r="I23" s="1">
        <f>VLOOKUP(A23,'[1]Offre ETF'!$A$13:$R$42,18,0)</f>
        <v>17.059999999999999</v>
      </c>
      <c r="J23" s="1">
        <f>VLOOKUP(A23,'[1]Offre ETF'!$A$13:$S$42,19,0)</f>
        <v>-2.84</v>
      </c>
    </row>
    <row r="24" spans="1:10" x14ac:dyDescent="0.25">
      <c r="A24" s="1" t="s">
        <v>751</v>
      </c>
      <c r="B24" s="1" t="s">
        <v>1285</v>
      </c>
      <c r="C24" s="1" t="s">
        <v>752</v>
      </c>
      <c r="D24" s="1" t="s">
        <v>731</v>
      </c>
      <c r="E24" s="1" t="s">
        <v>750</v>
      </c>
      <c r="F24" s="1" t="str">
        <f>VLOOKUP(A24,'[1]Offre ETF'!$A$13:$L$42,12,0)</f>
        <v>NON</v>
      </c>
      <c r="G24" s="1" t="str">
        <f>VLOOKUP(A24,'[1]Offre ETF'!$A$13:$M$42,13,0)</f>
        <v>NON</v>
      </c>
      <c r="H24" s="1" t="str">
        <f>VLOOKUP(A24,'[1]Offre ETF'!$A$13:$N$42,14,0)</f>
        <v>NON</v>
      </c>
      <c r="I24" s="1">
        <f>VLOOKUP(A24,'[1]Offre ETF'!$A$13:$R$42,18,0)</f>
        <v>-17.29</v>
      </c>
      <c r="J24" s="1">
        <f>VLOOKUP(A24,'[1]Offre ETF'!$A$13:$S$42,19,0)</f>
        <v>-8.9700000000000006</v>
      </c>
    </row>
    <row r="25" spans="1:10" x14ac:dyDescent="0.25">
      <c r="A25" s="1" t="s">
        <v>753</v>
      </c>
      <c r="B25" s="1" t="s">
        <v>1285</v>
      </c>
      <c r="C25" s="1" t="s">
        <v>754</v>
      </c>
      <c r="D25" s="1" t="s">
        <v>731</v>
      </c>
      <c r="E25" s="1" t="s">
        <v>755</v>
      </c>
      <c r="F25" s="1" t="str">
        <f>VLOOKUP(A25,'[1]Offre ETF'!$A$13:$L$42,12,0)</f>
        <v>NON</v>
      </c>
      <c r="G25" s="1" t="str">
        <f>VLOOKUP(A25,'[1]Offre ETF'!$A$13:$M$42,13,0)</f>
        <v>NON</v>
      </c>
      <c r="H25" s="1" t="str">
        <f>VLOOKUP(A25,'[1]Offre ETF'!$A$13:$N$42,14,0)</f>
        <v>NON</v>
      </c>
      <c r="I25" s="1">
        <f>VLOOKUP(A25,'[1]Offre ETF'!$A$13:$R$42,18,0)</f>
        <v>7.42</v>
      </c>
      <c r="J25" s="1">
        <f>VLOOKUP(A25,'[1]Offre ETF'!$A$13:$S$42,19,0)</f>
        <v>2.81</v>
      </c>
    </row>
    <row r="26" spans="1:10" x14ac:dyDescent="0.25">
      <c r="A26" s="1" t="s">
        <v>756</v>
      </c>
      <c r="B26" s="1" t="s">
        <v>1285</v>
      </c>
      <c r="C26" s="1" t="s">
        <v>757</v>
      </c>
      <c r="D26" s="1" t="s">
        <v>731</v>
      </c>
      <c r="E26" s="1" t="s">
        <v>141</v>
      </c>
      <c r="F26" s="1" t="str">
        <f>VLOOKUP(A26,'[1]Offre ETF'!$A$13:$L$42,12,0)</f>
        <v>NON</v>
      </c>
      <c r="G26" s="1" t="str">
        <f>VLOOKUP(A26,'[1]Offre ETF'!$A$13:$M$42,13,0)</f>
        <v>NON</v>
      </c>
      <c r="H26" s="1" t="str">
        <f>VLOOKUP(A26,'[1]Offre ETF'!$A$13:$N$42,14,0)</f>
        <v>NON</v>
      </c>
      <c r="I26" s="1">
        <f>VLOOKUP(A26,'[1]Offre ETF'!$A$13:$R$42,18,0)</f>
        <v>10.45</v>
      </c>
      <c r="J26" s="1">
        <f>VLOOKUP(A26,'[1]Offre ETF'!$A$13:$S$42,19,0)</f>
        <v>47.76</v>
      </c>
    </row>
    <row r="27" spans="1:10" x14ac:dyDescent="0.25">
      <c r="A27" s="1" t="s">
        <v>758</v>
      </c>
      <c r="B27" s="1" t="s">
        <v>1285</v>
      </c>
      <c r="C27" s="1" t="s">
        <v>759</v>
      </c>
      <c r="D27" s="1" t="s">
        <v>760</v>
      </c>
      <c r="E27" s="1" t="s">
        <v>761</v>
      </c>
      <c r="F27" s="1" t="str">
        <f>VLOOKUP(A27,'[1]Offre ETF'!$A$13:$L$42,12,0)</f>
        <v>NON</v>
      </c>
      <c r="G27" s="1" t="str">
        <f>VLOOKUP(A27,'[1]Offre ETF'!$A$13:$M$42,13,0)</f>
        <v>NON</v>
      </c>
      <c r="H27" s="1" t="str">
        <f>VLOOKUP(A27,'[1]Offre ETF'!$A$13:$N$42,14,0)</f>
        <v>NON</v>
      </c>
      <c r="I27" s="1">
        <f>VLOOKUP(A27,'[1]Offre ETF'!$A$13:$R$42,18,0)</f>
        <v>-2.02</v>
      </c>
      <c r="J27" s="1">
        <f>VLOOKUP(A27,'[1]Offre ETF'!$A$13:$S$42,19,0)</f>
        <v>4.8099999999999996</v>
      </c>
    </row>
    <row r="28" spans="1:10" x14ac:dyDescent="0.25">
      <c r="A28" s="1" t="s">
        <v>762</v>
      </c>
      <c r="B28" s="1" t="s">
        <v>1285</v>
      </c>
      <c r="C28" s="1" t="s">
        <v>763</v>
      </c>
      <c r="D28" s="1" t="s">
        <v>731</v>
      </c>
      <c r="E28" s="1" t="s">
        <v>734</v>
      </c>
      <c r="F28" s="1" t="str">
        <f>VLOOKUP(A28,'[1]Offre ETF'!$A$13:$L$42,12,0)</f>
        <v>OUI</v>
      </c>
      <c r="G28" s="1" t="str">
        <f>VLOOKUP(A28,'[1]Offre ETF'!$A$13:$M$42,13,0)</f>
        <v>NON</v>
      </c>
      <c r="H28" s="1" t="str">
        <f>VLOOKUP(A28,'[1]Offre ETF'!$A$13:$N$42,14,0)</f>
        <v>NON</v>
      </c>
      <c r="I28" s="1">
        <f>VLOOKUP(A28,'[1]Offre ETF'!$A$13:$R$42,18,0)</f>
        <v>-1.1399999999999999</v>
      </c>
      <c r="J28" s="1">
        <f>VLOOKUP(A28,'[1]Offre ETF'!$A$13:$S$42,19,0)</f>
        <v>2.52</v>
      </c>
    </row>
    <row r="29" spans="1:10" x14ac:dyDescent="0.25">
      <c r="A29" s="1" t="s">
        <v>764</v>
      </c>
      <c r="B29" s="1" t="s">
        <v>1285</v>
      </c>
      <c r="C29" s="1" t="s">
        <v>765</v>
      </c>
      <c r="D29" s="1" t="s">
        <v>731</v>
      </c>
      <c r="E29" s="1" t="s">
        <v>734</v>
      </c>
      <c r="F29" s="1" t="s">
        <v>1292</v>
      </c>
      <c r="G29" s="1" t="s">
        <v>1292</v>
      </c>
      <c r="H29" s="1" t="s">
        <v>1292</v>
      </c>
      <c r="I29" s="1" t="s">
        <v>1292</v>
      </c>
      <c r="J29" s="1" t="s">
        <v>1292</v>
      </c>
    </row>
    <row r="30" spans="1:10" x14ac:dyDescent="0.25">
      <c r="A30" s="1" t="s">
        <v>766</v>
      </c>
      <c r="B30" s="1" t="s">
        <v>1285</v>
      </c>
      <c r="C30" s="1" t="s">
        <v>767</v>
      </c>
      <c r="D30" s="1" t="s">
        <v>749</v>
      </c>
      <c r="E30" s="1" t="s">
        <v>27</v>
      </c>
      <c r="F30" s="1" t="str">
        <f>VLOOKUP(A30,'[1]Offre ETF'!$A$13:$L$42,12,0)</f>
        <v>NON</v>
      </c>
      <c r="G30" s="1" t="str">
        <f>VLOOKUP(A30,'[1]Offre ETF'!$A$13:$M$42,13,0)</f>
        <v>NON</v>
      </c>
      <c r="H30" s="1" t="str">
        <f>VLOOKUP(A30,'[1]Offre ETF'!$A$13:$N$42,14,0)</f>
        <v>NON</v>
      </c>
      <c r="I30" s="1">
        <f>VLOOKUP(A30,'[1]Offre ETF'!$A$13:$R$42,18,0)</f>
        <v>15.83</v>
      </c>
      <c r="J30" s="1">
        <f>VLOOKUP(A30,'[1]Offre ETF'!$A$13:$S$42,19,0)</f>
        <v>-8.42</v>
      </c>
    </row>
    <row r="31" spans="1:10" x14ac:dyDescent="0.25">
      <c r="A31" s="1" t="s">
        <v>768</v>
      </c>
      <c r="B31" s="1" t="s">
        <v>1285</v>
      </c>
      <c r="C31" s="1" t="s">
        <v>769</v>
      </c>
      <c r="D31" s="1" t="s">
        <v>731</v>
      </c>
      <c r="E31" s="1" t="s">
        <v>117</v>
      </c>
      <c r="F31" s="1" t="s">
        <v>1292</v>
      </c>
      <c r="G31" s="1" t="s">
        <v>1292</v>
      </c>
      <c r="H31" s="1" t="s">
        <v>1292</v>
      </c>
      <c r="I31" s="1" t="s">
        <v>1292</v>
      </c>
      <c r="J31" s="1" t="s">
        <v>1292</v>
      </c>
    </row>
    <row r="32" spans="1:10" x14ac:dyDescent="0.25">
      <c r="A32" s="1" t="s">
        <v>770</v>
      </c>
      <c r="B32" s="1" t="s">
        <v>1285</v>
      </c>
      <c r="C32" s="1" t="s">
        <v>771</v>
      </c>
      <c r="D32" s="1" t="s">
        <v>731</v>
      </c>
      <c r="E32" s="1" t="s">
        <v>117</v>
      </c>
      <c r="F32" s="1" t="s">
        <v>1292</v>
      </c>
      <c r="G32" s="1" t="s">
        <v>1292</v>
      </c>
      <c r="H32" s="1" t="s">
        <v>1292</v>
      </c>
      <c r="I32" s="1" t="s">
        <v>1292</v>
      </c>
      <c r="J32" s="1" t="s">
        <v>1292</v>
      </c>
    </row>
    <row r="33" spans="1:10" x14ac:dyDescent="0.25">
      <c r="A33" s="1" t="s">
        <v>772</v>
      </c>
      <c r="B33" s="1" t="s">
        <v>1285</v>
      </c>
      <c r="C33" s="1" t="s">
        <v>773</v>
      </c>
      <c r="D33" s="1" t="s">
        <v>448</v>
      </c>
      <c r="E33" s="1" t="s">
        <v>60</v>
      </c>
      <c r="F33" s="1" t="str">
        <f>VLOOKUP(A33,'[1]Offre ETF'!$A$13:$L$42,12,0)</f>
        <v>NON</v>
      </c>
      <c r="G33" s="1" t="str">
        <f>VLOOKUP(A33,'[1]Offre ETF'!$A$13:$M$42,13,0)</f>
        <v>OUI</v>
      </c>
      <c r="H33" s="1" t="str">
        <f>VLOOKUP(A33,'[1]Offre ETF'!$A$13:$N$42,14,0)</f>
        <v>NON</v>
      </c>
      <c r="I33" s="1">
        <f>VLOOKUP(A33,'[1]Offre ETF'!$A$13:$R$42,18,0)</f>
        <v>-0.53</v>
      </c>
      <c r="J33" s="1">
        <f>VLOOKUP(A33,'[1]Offre ETF'!$A$13:$S$42,19,0)</f>
        <v>3.02</v>
      </c>
    </row>
    <row r="34" spans="1:10" x14ac:dyDescent="0.25">
      <c r="A34" s="1" t="s">
        <v>774</v>
      </c>
      <c r="B34" s="1" t="s">
        <v>1285</v>
      </c>
      <c r="C34" s="1" t="s">
        <v>775</v>
      </c>
      <c r="D34" s="1" t="s">
        <v>731</v>
      </c>
      <c r="E34" s="1" t="s">
        <v>251</v>
      </c>
      <c r="F34" s="1" t="s">
        <v>1292</v>
      </c>
      <c r="G34" s="1" t="s">
        <v>1292</v>
      </c>
      <c r="H34" s="1" t="s">
        <v>1292</v>
      </c>
      <c r="I34" s="1" t="s">
        <v>1292</v>
      </c>
      <c r="J34" s="1" t="s">
        <v>1292</v>
      </c>
    </row>
    <row r="35" spans="1:10" x14ac:dyDescent="0.25">
      <c r="A35" s="1" t="s">
        <v>776</v>
      </c>
      <c r="B35" s="1" t="s">
        <v>1285</v>
      </c>
      <c r="C35" s="1" t="s">
        <v>777</v>
      </c>
      <c r="D35" s="1" t="s">
        <v>731</v>
      </c>
      <c r="E35" s="1" t="s">
        <v>251</v>
      </c>
      <c r="F35" s="1" t="s">
        <v>1292</v>
      </c>
      <c r="G35" s="1" t="s">
        <v>1292</v>
      </c>
      <c r="H35" s="1" t="s">
        <v>1292</v>
      </c>
      <c r="I35" s="1" t="s">
        <v>1292</v>
      </c>
      <c r="J35" s="1" t="s">
        <v>1292</v>
      </c>
    </row>
    <row r="36" spans="1:10" x14ac:dyDescent="0.25">
      <c r="A36" s="1" t="s">
        <v>778</v>
      </c>
      <c r="B36" s="1" t="s">
        <v>1285</v>
      </c>
      <c r="C36" s="1" t="s">
        <v>779</v>
      </c>
      <c r="D36" s="1" t="s">
        <v>448</v>
      </c>
      <c r="E36" s="1" t="s">
        <v>199</v>
      </c>
      <c r="F36" s="1" t="s">
        <v>1292</v>
      </c>
      <c r="G36" s="1" t="s">
        <v>1292</v>
      </c>
      <c r="H36" s="1" t="s">
        <v>1292</v>
      </c>
      <c r="I36" s="1" t="s">
        <v>1292</v>
      </c>
      <c r="J36" s="1" t="s">
        <v>1292</v>
      </c>
    </row>
    <row r="37" spans="1:10" x14ac:dyDescent="0.25">
      <c r="A37" s="1" t="s">
        <v>780</v>
      </c>
      <c r="B37" s="1" t="s">
        <v>1285</v>
      </c>
      <c r="C37" s="1" t="s">
        <v>781</v>
      </c>
      <c r="D37" s="1" t="s">
        <v>448</v>
      </c>
      <c r="E37" s="1" t="s">
        <v>750</v>
      </c>
      <c r="F37" s="1" t="s">
        <v>1292</v>
      </c>
      <c r="G37" s="1" t="s">
        <v>1292</v>
      </c>
      <c r="H37" s="1" t="s">
        <v>1292</v>
      </c>
      <c r="I37" s="1" t="s">
        <v>1292</v>
      </c>
      <c r="J37" s="1" t="s">
        <v>1292</v>
      </c>
    </row>
    <row r="38" spans="1:10" x14ac:dyDescent="0.25">
      <c r="A38" s="1" t="s">
        <v>782</v>
      </c>
      <c r="B38" s="1" t="s">
        <v>1285</v>
      </c>
      <c r="C38" s="1" t="s">
        <v>783</v>
      </c>
      <c r="D38" s="1" t="s">
        <v>731</v>
      </c>
      <c r="E38" s="1" t="s">
        <v>639</v>
      </c>
      <c r="F38" s="1" t="s">
        <v>1292</v>
      </c>
      <c r="G38" s="1" t="s">
        <v>1292</v>
      </c>
      <c r="H38" s="1" t="s">
        <v>1292</v>
      </c>
      <c r="I38" s="1" t="s">
        <v>1292</v>
      </c>
      <c r="J38" s="1" t="s">
        <v>1292</v>
      </c>
    </row>
    <row r="39" spans="1:10" x14ac:dyDescent="0.25">
      <c r="A39" s="1" t="s">
        <v>784</v>
      </c>
      <c r="B39" s="1" t="s">
        <v>1285</v>
      </c>
      <c r="C39" s="1" t="s">
        <v>785</v>
      </c>
      <c r="D39" s="1" t="s">
        <v>731</v>
      </c>
      <c r="E39" s="1" t="s">
        <v>80</v>
      </c>
      <c r="F39" s="1" t="s">
        <v>1292</v>
      </c>
      <c r="G39" s="1" t="s">
        <v>1292</v>
      </c>
      <c r="H39" s="1" t="s">
        <v>1292</v>
      </c>
      <c r="I39" s="1" t="s">
        <v>1292</v>
      </c>
      <c r="J39" s="1" t="s">
        <v>1292</v>
      </c>
    </row>
    <row r="40" spans="1:10" x14ac:dyDescent="0.25">
      <c r="A40" s="1" t="s">
        <v>786</v>
      </c>
      <c r="B40" s="1" t="s">
        <v>1285</v>
      </c>
      <c r="C40" s="1" t="s">
        <v>787</v>
      </c>
      <c r="D40" s="1" t="s">
        <v>731</v>
      </c>
      <c r="E40" s="1" t="s">
        <v>80</v>
      </c>
      <c r="F40" s="1" t="s">
        <v>1292</v>
      </c>
      <c r="G40" s="1" t="s">
        <v>1292</v>
      </c>
      <c r="H40" s="1" t="s">
        <v>1292</v>
      </c>
      <c r="I40" s="1" t="s">
        <v>1292</v>
      </c>
      <c r="J40" s="1" t="s">
        <v>1292</v>
      </c>
    </row>
    <row r="41" spans="1:10" x14ac:dyDescent="0.25">
      <c r="A41" s="1" t="s">
        <v>788</v>
      </c>
      <c r="B41" s="1" t="s">
        <v>1285</v>
      </c>
      <c r="C41" s="1" t="s">
        <v>789</v>
      </c>
      <c r="D41" s="1" t="s">
        <v>731</v>
      </c>
      <c r="E41" s="1" t="s">
        <v>80</v>
      </c>
      <c r="F41" s="1" t="s">
        <v>1292</v>
      </c>
      <c r="G41" s="1" t="s">
        <v>1292</v>
      </c>
      <c r="H41" s="1" t="s">
        <v>1292</v>
      </c>
      <c r="I41" s="1" t="s">
        <v>1292</v>
      </c>
      <c r="J41" s="1" t="s">
        <v>1292</v>
      </c>
    </row>
    <row r="42" spans="1:10" x14ac:dyDescent="0.25">
      <c r="A42" s="1" t="s">
        <v>790</v>
      </c>
      <c r="B42" s="1" t="s">
        <v>1285</v>
      </c>
      <c r="C42" s="1" t="s">
        <v>791</v>
      </c>
      <c r="D42" s="1" t="s">
        <v>448</v>
      </c>
      <c r="E42" s="1" t="s">
        <v>449</v>
      </c>
      <c r="F42" s="1" t="s">
        <v>1292</v>
      </c>
      <c r="G42" s="1" t="s">
        <v>1292</v>
      </c>
      <c r="H42" s="1" t="s">
        <v>1292</v>
      </c>
      <c r="I42" s="1" t="s">
        <v>1292</v>
      </c>
      <c r="J42" s="1" t="s">
        <v>1292</v>
      </c>
    </row>
    <row r="43" spans="1:10" x14ac:dyDescent="0.25">
      <c r="A43" s="1" t="s">
        <v>792</v>
      </c>
      <c r="B43" s="1" t="s">
        <v>1285</v>
      </c>
      <c r="C43" s="1" t="s">
        <v>793</v>
      </c>
      <c r="D43" s="1" t="s">
        <v>448</v>
      </c>
      <c r="E43" s="1" t="s">
        <v>102</v>
      </c>
      <c r="F43" s="1" t="s">
        <v>1292</v>
      </c>
      <c r="G43" s="1" t="s">
        <v>1292</v>
      </c>
      <c r="H43" s="1" t="s">
        <v>1292</v>
      </c>
      <c r="I43" s="1" t="s">
        <v>1292</v>
      </c>
      <c r="J43" s="1" t="s">
        <v>1292</v>
      </c>
    </row>
    <row r="44" spans="1:10" x14ac:dyDescent="0.25">
      <c r="A44" s="1" t="s">
        <v>794</v>
      </c>
      <c r="B44" s="1" t="s">
        <v>1285</v>
      </c>
      <c r="C44" s="1" t="s">
        <v>795</v>
      </c>
      <c r="D44" s="1" t="s">
        <v>448</v>
      </c>
      <c r="E44" s="1" t="s">
        <v>796</v>
      </c>
      <c r="F44" s="1" t="str">
        <f>VLOOKUP(A44,'[1]Offre ETF'!$A$13:$L$42,12,0)</f>
        <v>NON</v>
      </c>
      <c r="G44" s="1" t="str">
        <f>VLOOKUP(A44,'[1]Offre ETF'!$A$13:$M$42,13,0)</f>
        <v>NON</v>
      </c>
      <c r="H44" s="1" t="str">
        <f>VLOOKUP(A44,'[1]Offre ETF'!$A$13:$N$42,14,0)</f>
        <v>NON</v>
      </c>
      <c r="I44" s="1">
        <f>VLOOKUP(A44,'[1]Offre ETF'!$A$13:$R$42,18,0)</f>
        <v>65.77</v>
      </c>
      <c r="J44" s="1">
        <f>VLOOKUP(A44,'[1]Offre ETF'!$A$13:$S$42,19,0)</f>
        <v>74.02</v>
      </c>
    </row>
    <row r="45" spans="1:10" x14ac:dyDescent="0.25">
      <c r="A45" s="1" t="s">
        <v>797</v>
      </c>
      <c r="B45" s="1" t="s">
        <v>1285</v>
      </c>
      <c r="C45" s="1" t="s">
        <v>798</v>
      </c>
      <c r="D45" s="1" t="s">
        <v>731</v>
      </c>
      <c r="E45" s="1" t="s">
        <v>214</v>
      </c>
      <c r="F45" s="1" t="s">
        <v>1292</v>
      </c>
      <c r="G45" s="1" t="s">
        <v>1292</v>
      </c>
      <c r="H45" s="1" t="s">
        <v>1292</v>
      </c>
      <c r="I45" s="1" t="s">
        <v>1292</v>
      </c>
      <c r="J45" s="1" t="s">
        <v>1292</v>
      </c>
    </row>
    <row r="46" spans="1:10" x14ac:dyDescent="0.25">
      <c r="A46" s="1" t="s">
        <v>799</v>
      </c>
      <c r="B46" s="1" t="s">
        <v>1285</v>
      </c>
      <c r="C46" s="1" t="s">
        <v>800</v>
      </c>
      <c r="D46" s="1" t="s">
        <v>731</v>
      </c>
      <c r="E46" s="1" t="s">
        <v>801</v>
      </c>
      <c r="F46" s="1" t="str">
        <f>VLOOKUP(A46,'[1]Offre ETF'!$A$13:$L$42,12,0)</f>
        <v>NON</v>
      </c>
      <c r="G46" s="1" t="str">
        <f>VLOOKUP(A46,'[1]Offre ETF'!$A$13:$M$42,13,0)</f>
        <v>NON</v>
      </c>
      <c r="H46" s="1" t="str">
        <f>VLOOKUP(A46,'[1]Offre ETF'!$A$13:$N$42,14,0)</f>
        <v>NON</v>
      </c>
      <c r="I46" s="1">
        <f>VLOOKUP(A46,'[1]Offre ETF'!$A$13:$R$42,18,0)</f>
        <v>23.62</v>
      </c>
      <c r="J46" s="1">
        <f>VLOOKUP(A46,'[1]Offre ETF'!$A$13:$S$42,19,0)</f>
        <v>-5.1100000000000003</v>
      </c>
    </row>
    <row r="47" spans="1:10" x14ac:dyDescent="0.25">
      <c r="A47" s="1" t="s">
        <v>802</v>
      </c>
      <c r="B47" s="1" t="s">
        <v>1285</v>
      </c>
      <c r="C47" s="1" t="s">
        <v>803</v>
      </c>
      <c r="D47" s="1" t="s">
        <v>731</v>
      </c>
      <c r="E47" s="1" t="s">
        <v>804</v>
      </c>
      <c r="F47" s="1" t="str">
        <f>VLOOKUP(A47,'[1]Offre ETF'!$A$13:$L$42,12,0)</f>
        <v>NON</v>
      </c>
      <c r="G47" s="1" t="str">
        <f>VLOOKUP(A47,'[1]Offre ETF'!$A$13:$M$42,13,0)</f>
        <v>NON</v>
      </c>
      <c r="H47" s="1" t="str">
        <f>VLOOKUP(A47,'[1]Offre ETF'!$A$13:$N$42,14,0)</f>
        <v>NON</v>
      </c>
      <c r="I47" s="1">
        <f>VLOOKUP(A47,'[1]Offre ETF'!$A$13:$R$42,18,0)</f>
        <v>-21.88</v>
      </c>
      <c r="J47" s="1">
        <f>VLOOKUP(A47,'[1]Offre ETF'!$A$13:$S$42,19,0)</f>
        <v>-6.92</v>
      </c>
    </row>
    <row r="48" spans="1:10" x14ac:dyDescent="0.25">
      <c r="A48" s="1" t="s">
        <v>805</v>
      </c>
      <c r="B48" s="1" t="s">
        <v>1285</v>
      </c>
      <c r="C48" s="1" t="s">
        <v>806</v>
      </c>
      <c r="D48" s="1" t="s">
        <v>731</v>
      </c>
      <c r="E48" s="1" t="s">
        <v>199</v>
      </c>
      <c r="F48" s="1" t="str">
        <f>VLOOKUP(A48,'[1]Offre ETF'!$A$13:$L$42,12,0)</f>
        <v>NON</v>
      </c>
      <c r="G48" s="1" t="str">
        <f>VLOOKUP(A48,'[1]Offre ETF'!$A$13:$M$42,13,0)</f>
        <v>NON</v>
      </c>
      <c r="H48" s="1" t="str">
        <f>VLOOKUP(A48,'[1]Offre ETF'!$A$13:$N$42,14,0)</f>
        <v>NON</v>
      </c>
      <c r="I48" s="1">
        <f>VLOOKUP(A48,'[1]Offre ETF'!$A$13:$R$42,18,0)</f>
        <v>3.54</v>
      </c>
      <c r="J48" s="1">
        <f>VLOOKUP(A48,'[1]Offre ETF'!$A$13:$S$42,19,0)</f>
        <v>7.7</v>
      </c>
    </row>
    <row r="49" spans="1:10" x14ac:dyDescent="0.25">
      <c r="A49" s="1" t="s">
        <v>807</v>
      </c>
      <c r="B49" s="1" t="s">
        <v>1285</v>
      </c>
      <c r="C49" s="1" t="s">
        <v>808</v>
      </c>
      <c r="D49" s="1" t="s">
        <v>749</v>
      </c>
      <c r="E49" s="1" t="s">
        <v>102</v>
      </c>
      <c r="F49" s="1" t="str">
        <f>VLOOKUP(A49,'[1]Offre ETF'!$A$13:$L$42,12,0)</f>
        <v>NON</v>
      </c>
      <c r="G49" s="1" t="str">
        <f>VLOOKUP(A49,'[1]Offre ETF'!$A$13:$M$42,13,0)</f>
        <v>NON</v>
      </c>
      <c r="H49" s="1" t="str">
        <f>VLOOKUP(A49,'[1]Offre ETF'!$A$13:$N$42,14,0)</f>
        <v>NON</v>
      </c>
      <c r="I49" s="1">
        <f>VLOOKUP(A49,'[1]Offre ETF'!$A$13:$R$42,18,0)</f>
        <v>27.07</v>
      </c>
      <c r="J49" s="1">
        <f>VLOOKUP(A49,'[1]Offre ETF'!$A$13:$S$42,19,0)</f>
        <v>6.42</v>
      </c>
    </row>
    <row r="50" spans="1:10" x14ac:dyDescent="0.25">
      <c r="A50" s="1" t="s">
        <v>809</v>
      </c>
      <c r="B50" s="1" t="s">
        <v>1285</v>
      </c>
      <c r="C50" s="1" t="s">
        <v>810</v>
      </c>
      <c r="D50" s="1" t="s">
        <v>760</v>
      </c>
      <c r="E50" s="1" t="s">
        <v>449</v>
      </c>
      <c r="F50" s="1" t="str">
        <f>VLOOKUP(A50,'[1]Offre ETF'!$A$13:$L$42,12,0)</f>
        <v>NON</v>
      </c>
      <c r="G50" s="1" t="str">
        <f>VLOOKUP(A50,'[1]Offre ETF'!$A$13:$M$42,13,0)</f>
        <v>NON</v>
      </c>
      <c r="H50" s="1" t="str">
        <f>VLOOKUP(A50,'[1]Offre ETF'!$A$13:$N$42,14,0)</f>
        <v>NON</v>
      </c>
      <c r="I50" s="1">
        <f>VLOOKUP(A50,'[1]Offre ETF'!$A$13:$R$42,18,0)</f>
        <v>36.700000000000003</v>
      </c>
      <c r="J50" s="1">
        <f>VLOOKUP(A50,'[1]Offre ETF'!$A$13:$S$42,19,0)</f>
        <v>36.119999999999997</v>
      </c>
    </row>
    <row r="51" spans="1:10" x14ac:dyDescent="0.25">
      <c r="A51" s="1" t="s">
        <v>811</v>
      </c>
      <c r="B51" s="1" t="s">
        <v>1285</v>
      </c>
      <c r="C51" s="1" t="s">
        <v>812</v>
      </c>
      <c r="D51" s="1" t="s">
        <v>731</v>
      </c>
      <c r="E51" s="1" t="s">
        <v>813</v>
      </c>
      <c r="F51" s="1" t="s">
        <v>1292</v>
      </c>
      <c r="G51" s="1" t="s">
        <v>1292</v>
      </c>
      <c r="H51" s="1" t="s">
        <v>1292</v>
      </c>
      <c r="I51" s="1" t="s">
        <v>1292</v>
      </c>
      <c r="J51" s="1" t="s">
        <v>1292</v>
      </c>
    </row>
    <row r="52" spans="1:10" x14ac:dyDescent="0.25">
      <c r="A52" s="1" t="s">
        <v>814</v>
      </c>
      <c r="B52" s="1" t="s">
        <v>1285</v>
      </c>
      <c r="C52" s="1" t="s">
        <v>815</v>
      </c>
      <c r="D52" s="1" t="s">
        <v>731</v>
      </c>
      <c r="E52" s="1" t="s">
        <v>157</v>
      </c>
      <c r="F52" s="1" t="str">
        <f>VLOOKUP(A52,'[1]Offre ETF'!$A$13:$L$42,12,0)</f>
        <v>NON</v>
      </c>
      <c r="G52" s="1" t="str">
        <f>VLOOKUP(A52,'[1]Offre ETF'!$A$13:$M$42,13,0)</f>
        <v>NON</v>
      </c>
      <c r="H52" s="1" t="str">
        <f>VLOOKUP(A52,'[1]Offre ETF'!$A$13:$N$42,14,0)</f>
        <v>NON</v>
      </c>
      <c r="I52" s="1">
        <f>VLOOKUP(A52,'[1]Offre ETF'!$A$13:$R$42,18,0)</f>
        <v>28.83</v>
      </c>
      <c r="J52" s="1">
        <f>VLOOKUP(A52,'[1]Offre ETF'!$A$13:$S$42,19,0)</f>
        <v>8.1300000000000008</v>
      </c>
    </row>
    <row r="53" spans="1:10" x14ac:dyDescent="0.25">
      <c r="A53" s="1" t="s">
        <v>4</v>
      </c>
      <c r="C53" s="1" t="s">
        <v>5</v>
      </c>
      <c r="D53" s="1" t="s">
        <v>6</v>
      </c>
      <c r="E53" s="1" t="s">
        <v>7</v>
      </c>
      <c r="F53" s="1" t="s">
        <v>1285</v>
      </c>
      <c r="G53" s="1" t="s">
        <v>1291</v>
      </c>
      <c r="H53" s="1" t="s">
        <v>1291</v>
      </c>
      <c r="I53" s="1" t="e">
        <f>VLOOKUP(A53,'[2]Export_2021-12-15_16112_Complet'!$C$2:$R$70,16,0)</f>
        <v>#N/A</v>
      </c>
      <c r="J53" s="1" t="e">
        <f>VLOOKUP(A53,'[2]Export_2021-12-15_16112_Complet'!$C$2:$ET$70,148,0)</f>
        <v>#N/A</v>
      </c>
    </row>
    <row r="54" spans="1:10" x14ac:dyDescent="0.25">
      <c r="A54" s="1" t="s">
        <v>8</v>
      </c>
      <c r="C54" s="1" t="s">
        <v>9</v>
      </c>
      <c r="D54" s="1" t="s">
        <v>10</v>
      </c>
      <c r="E54" s="1" t="s">
        <v>11</v>
      </c>
      <c r="F54" s="1" t="str">
        <f>VLOOKUP(A54,'[1]Offre vitrine ILR'!$A$13:$L$457,12,0)</f>
        <v>NON</v>
      </c>
      <c r="G54" s="1" t="str">
        <f>VLOOKUP(A54,'[1]Offre vitrine ILR'!$A$13:$M$457,13,0)</f>
        <v>NON</v>
      </c>
      <c r="H54" s="1" t="str">
        <f>VLOOKUP(A54,'[1]Offre vitrine ILR'!$A$13:$N$457,14,0)</f>
        <v>NON</v>
      </c>
      <c r="I54" s="1">
        <f>VLOOKUP(A54,'[1]Offre vitrine ILR'!$A$13:$R$457,18,0)</f>
        <v>11.15</v>
      </c>
      <c r="J54" s="1">
        <f>VLOOKUP(A54,'[1]Offre vitrine ILR'!$A$13:$S$457,19,0)</f>
        <v>-7.43</v>
      </c>
    </row>
    <row r="55" spans="1:10" x14ac:dyDescent="0.25">
      <c r="A55" s="1" t="s">
        <v>14</v>
      </c>
      <c r="C55" s="1" t="s">
        <v>15</v>
      </c>
      <c r="D55" s="1" t="s">
        <v>16</v>
      </c>
      <c r="E55" s="1" t="s">
        <v>17</v>
      </c>
      <c r="F55" s="1" t="str">
        <f>VLOOKUP(A55,'[1]Offre vitrine ILR'!$A$13:$L$457,12,0)</f>
        <v>NON</v>
      </c>
      <c r="G55" s="1" t="str">
        <f>VLOOKUP(A55,'[1]Offre vitrine ILR'!$A$13:$M$457,13,0)</f>
        <v>NON</v>
      </c>
      <c r="H55" s="1" t="str">
        <f>VLOOKUP(A55,'[1]Offre vitrine ILR'!$A$13:$N$457,14,0)</f>
        <v>NON</v>
      </c>
      <c r="I55" s="1">
        <f>VLOOKUP(A55,'[1]Offre vitrine ILR'!$A$13:$R$457,18,0)</f>
        <v>5</v>
      </c>
      <c r="J55" s="1">
        <f>VLOOKUP(A55,'[1]Offre vitrine ILR'!$A$13:$S$457,19,0)</f>
        <v>-9.6199999999999992</v>
      </c>
    </row>
    <row r="56" spans="1:10" x14ac:dyDescent="0.25">
      <c r="A56" s="1" t="s">
        <v>18</v>
      </c>
      <c r="C56" s="1" t="s">
        <v>19</v>
      </c>
      <c r="D56" s="1" t="s">
        <v>16</v>
      </c>
      <c r="E56" s="1" t="s">
        <v>20</v>
      </c>
      <c r="F56" s="1" t="str">
        <f>VLOOKUP(A56,'[1]Offre vitrine ILR'!$A$13:$L$457,12,0)</f>
        <v>NON</v>
      </c>
      <c r="G56" s="1" t="str">
        <f>VLOOKUP(A56,'[1]Offre vitrine ILR'!$A$13:$M$457,13,0)</f>
        <v>NON</v>
      </c>
      <c r="H56" s="1" t="str">
        <f>VLOOKUP(A56,'[1]Offre vitrine ILR'!$A$13:$N$457,14,0)</f>
        <v>NON</v>
      </c>
      <c r="I56" s="1">
        <f>VLOOKUP(A56,'[1]Offre vitrine ILR'!$A$13:$R$457,18,0)</f>
        <v>17.23</v>
      </c>
      <c r="J56" s="1">
        <f>VLOOKUP(A56,'[1]Offre vitrine ILR'!$A$13:$S$457,19,0)</f>
        <v>-13.81</v>
      </c>
    </row>
    <row r="57" spans="1:10" x14ac:dyDescent="0.25">
      <c r="A57" s="1" t="s">
        <v>22</v>
      </c>
      <c r="C57" s="1" t="s">
        <v>23</v>
      </c>
      <c r="D57" s="1" t="s">
        <v>21</v>
      </c>
      <c r="E57" s="1" t="s">
        <v>24</v>
      </c>
      <c r="F57" s="1" t="str">
        <f>VLOOKUP(A57,'[1]Offre vitrine ILR'!$A$13:$L$457,12,0)</f>
        <v>NON</v>
      </c>
      <c r="G57" s="1" t="str">
        <f>VLOOKUP(A57,'[1]Offre vitrine ILR'!$A$13:$M$457,13,0)</f>
        <v>NON</v>
      </c>
      <c r="H57" s="1" t="str">
        <f>VLOOKUP(A57,'[1]Offre vitrine ILR'!$A$13:$N$457,14,0)</f>
        <v>NON</v>
      </c>
      <c r="I57" s="1">
        <f>VLOOKUP(A57,'[1]Offre vitrine ILR'!$A$13:$R$457,18,0)</f>
        <v>0.79</v>
      </c>
      <c r="J57" s="1">
        <f>VLOOKUP(A57,'[1]Offre vitrine ILR'!$A$13:$S$457,19,0)</f>
        <v>2.08</v>
      </c>
    </row>
    <row r="58" spans="1:10" x14ac:dyDescent="0.25">
      <c r="A58" s="1" t="s">
        <v>25</v>
      </c>
      <c r="C58" s="1" t="s">
        <v>26</v>
      </c>
      <c r="D58" s="1" t="s">
        <v>21</v>
      </c>
      <c r="E58" s="1" t="s">
        <v>27</v>
      </c>
      <c r="F58" s="1" t="str">
        <f>VLOOKUP(A58,'[1]Offre vitrine ILR'!$A$13:$L$457,12,0)</f>
        <v>NON</v>
      </c>
      <c r="G58" s="1" t="str">
        <f>VLOOKUP(A58,'[1]Offre vitrine ILR'!$A$13:$M$457,13,0)</f>
        <v>NON</v>
      </c>
      <c r="H58" s="1" t="str">
        <f>VLOOKUP(A58,'[1]Offre vitrine ILR'!$A$13:$N$457,14,0)</f>
        <v>NON</v>
      </c>
      <c r="I58" s="1">
        <f>VLOOKUP(A58,'[1]Offre vitrine ILR'!$A$13:$R$457,18,0)</f>
        <v>8.24</v>
      </c>
      <c r="J58" s="1">
        <f>VLOOKUP(A58,'[1]Offre vitrine ILR'!$A$13:$S$457,19,0)</f>
        <v>-5.66</v>
      </c>
    </row>
    <row r="59" spans="1:10" x14ac:dyDescent="0.25">
      <c r="A59" s="1" t="s">
        <v>30</v>
      </c>
      <c r="C59" s="1" t="s">
        <v>31</v>
      </c>
      <c r="D59" s="1" t="s">
        <v>32</v>
      </c>
      <c r="E59" s="1" t="s">
        <v>24</v>
      </c>
      <c r="F59" s="1" t="str">
        <f>VLOOKUP(A59,'[1]Offre vitrine ILR'!$A$13:$L$457,12,0)</f>
        <v>NON</v>
      </c>
      <c r="G59" s="1" t="str">
        <f>VLOOKUP(A59,'[1]Offre vitrine ILR'!$A$13:$M$457,13,0)</f>
        <v>NON</v>
      </c>
      <c r="H59" s="1" t="str">
        <f>VLOOKUP(A59,'[1]Offre vitrine ILR'!$A$13:$N$457,14,0)</f>
        <v>NON</v>
      </c>
      <c r="I59" s="1">
        <f>VLOOKUP(A59,'[1]Offre vitrine ILR'!$A$13:$R$457,18,0)</f>
        <v>-0.51</v>
      </c>
      <c r="J59" s="1">
        <f>VLOOKUP(A59,'[1]Offre vitrine ILR'!$A$13:$S$457,19,0)</f>
        <v>-0.38</v>
      </c>
    </row>
    <row r="60" spans="1:10" x14ac:dyDescent="0.25">
      <c r="A60" s="1" t="s">
        <v>33</v>
      </c>
      <c r="C60" s="1" t="s">
        <v>34</v>
      </c>
      <c r="D60" s="1" t="s">
        <v>35</v>
      </c>
      <c r="E60" s="1" t="s">
        <v>36</v>
      </c>
      <c r="F60" s="1" t="str">
        <f>VLOOKUP(A60,'[1]Offre vitrine ILR'!$A$13:$L$457,12,0)</f>
        <v>NON</v>
      </c>
      <c r="G60" s="1" t="str">
        <f>VLOOKUP(A60,'[1]Offre vitrine ILR'!$A$13:$M$457,13,0)</f>
        <v>NON</v>
      </c>
      <c r="H60" s="1" t="str">
        <f>VLOOKUP(A60,'[1]Offre vitrine ILR'!$A$13:$N$457,14,0)</f>
        <v>NON</v>
      </c>
      <c r="I60" s="1">
        <f>VLOOKUP(A60,'[1]Offre vitrine ILR'!$A$13:$R$457,18,0)</f>
        <v>2.92</v>
      </c>
      <c r="J60" s="1">
        <f>VLOOKUP(A60,'[1]Offre vitrine ILR'!$A$13:$S$457,19,0)</f>
        <v>0.98</v>
      </c>
    </row>
    <row r="61" spans="1:10" x14ac:dyDescent="0.25">
      <c r="A61" s="1" t="s">
        <v>37</v>
      </c>
      <c r="C61" s="1" t="s">
        <v>38</v>
      </c>
      <c r="D61" s="1" t="s">
        <v>39</v>
      </c>
      <c r="E61" s="1" t="s">
        <v>29</v>
      </c>
      <c r="F61" s="1" t="str">
        <f>VLOOKUP(A61,'[1]Offre vitrine ILR'!$A$13:$L$457,12,0)</f>
        <v>NON</v>
      </c>
      <c r="G61" s="1" t="str">
        <f>VLOOKUP(A61,'[1]Offre vitrine ILR'!$A$13:$M$457,13,0)</f>
        <v>NON</v>
      </c>
      <c r="H61" s="1" t="str">
        <f>VLOOKUP(A61,'[1]Offre vitrine ILR'!$A$13:$N$457,14,0)</f>
        <v>NON</v>
      </c>
      <c r="I61" s="1">
        <f>VLOOKUP(A61,'[1]Offre vitrine ILR'!$A$13:$R$457,18,0)</f>
        <v>6.04</v>
      </c>
      <c r="J61" s="1">
        <f>VLOOKUP(A61,'[1]Offre vitrine ILR'!$A$13:$S$457,19,0)</f>
        <v>1.46</v>
      </c>
    </row>
    <row r="62" spans="1:10" x14ac:dyDescent="0.25">
      <c r="A62" s="1" t="s">
        <v>40</v>
      </c>
      <c r="C62" s="1" t="s">
        <v>41</v>
      </c>
      <c r="D62" s="1" t="s">
        <v>42</v>
      </c>
      <c r="E62" s="1" t="s">
        <v>43</v>
      </c>
      <c r="F62" s="1" t="str">
        <f>VLOOKUP(A62,'[1]Offre vitrine ILR'!$A$13:$L$457,12,0)</f>
        <v>NON</v>
      </c>
      <c r="G62" s="1" t="str">
        <f>VLOOKUP(A62,'[1]Offre vitrine ILR'!$A$13:$M$457,13,0)</f>
        <v>NON</v>
      </c>
      <c r="H62" s="1" t="str">
        <f>VLOOKUP(A62,'[1]Offre vitrine ILR'!$A$13:$N$457,14,0)</f>
        <v>NON</v>
      </c>
      <c r="I62" s="1">
        <f>VLOOKUP(A62,'[1]Offre vitrine ILR'!$A$13:$R$457,18,0)</f>
        <v>23.34</v>
      </c>
      <c r="J62" s="1">
        <f>VLOOKUP(A62,'[1]Offre vitrine ILR'!$A$13:$S$457,19,0)</f>
        <v>0</v>
      </c>
    </row>
    <row r="63" spans="1:10" x14ac:dyDescent="0.25">
      <c r="A63" s="1" t="s">
        <v>44</v>
      </c>
      <c r="C63" s="1" t="s">
        <v>45</v>
      </c>
      <c r="D63" s="1" t="s">
        <v>42</v>
      </c>
      <c r="E63" s="1" t="s">
        <v>46</v>
      </c>
      <c r="F63" s="1" t="str">
        <f>VLOOKUP(A63,'[1]Offre vitrine ILR'!$A$13:$L$457,12,0)</f>
        <v>NON</v>
      </c>
      <c r="G63" s="1" t="str">
        <f>VLOOKUP(A63,'[1]Offre vitrine ILR'!$A$13:$M$457,13,0)</f>
        <v>NON</v>
      </c>
      <c r="H63" s="1" t="str">
        <f>VLOOKUP(A63,'[1]Offre vitrine ILR'!$A$13:$N$457,14,0)</f>
        <v>NON</v>
      </c>
      <c r="I63" s="1">
        <f>VLOOKUP(A63,'[1]Offre vitrine ILR'!$A$13:$R$457,18,0)</f>
        <v>15.41</v>
      </c>
      <c r="J63" s="1">
        <f>VLOOKUP(A63,'[1]Offre vitrine ILR'!$A$13:$S$457,19,0)</f>
        <v>16.690000000000001</v>
      </c>
    </row>
    <row r="64" spans="1:10" x14ac:dyDescent="0.25">
      <c r="A64" s="1" t="s">
        <v>47</v>
      </c>
      <c r="C64" s="1" t="s">
        <v>48</v>
      </c>
      <c r="D64" s="1" t="s">
        <v>42</v>
      </c>
      <c r="E64" s="1" t="s">
        <v>29</v>
      </c>
      <c r="F64" s="1" t="str">
        <f>VLOOKUP(A64,'[1]Offre vitrine ILR'!$A$13:$L$457,12,0)</f>
        <v>NON</v>
      </c>
      <c r="G64" s="1" t="str">
        <f>VLOOKUP(A64,'[1]Offre vitrine ILR'!$A$13:$M$457,13,0)</f>
        <v>NON</v>
      </c>
      <c r="H64" s="1" t="str">
        <f>VLOOKUP(A64,'[1]Offre vitrine ILR'!$A$13:$N$457,14,0)</f>
        <v>NON</v>
      </c>
      <c r="I64" s="1">
        <f>VLOOKUP(A64,'[1]Offre vitrine ILR'!$A$13:$R$457,18,0)</f>
        <v>7.93</v>
      </c>
      <c r="J64" s="1">
        <f>VLOOKUP(A64,'[1]Offre vitrine ILR'!$A$13:$S$457,19,0)</f>
        <v>-1.45</v>
      </c>
    </row>
    <row r="65" spans="1:10" x14ac:dyDescent="0.25">
      <c r="A65" s="1" t="s">
        <v>49</v>
      </c>
      <c r="C65" s="1" t="s">
        <v>50</v>
      </c>
      <c r="D65" s="1" t="s">
        <v>51</v>
      </c>
      <c r="E65" s="1" t="s">
        <v>52</v>
      </c>
      <c r="F65" s="1" t="str">
        <f>VLOOKUP(A65,'[1]Offre vitrine ILR'!$A$13:$L$457,12,0)</f>
        <v>OUI</v>
      </c>
      <c r="G65" s="1" t="str">
        <f>VLOOKUP(A65,'[1]Offre vitrine ILR'!$A$13:$M$457,13,0)</f>
        <v>NON</v>
      </c>
      <c r="H65" s="1" t="str">
        <f>VLOOKUP(A65,'[1]Offre vitrine ILR'!$A$13:$N$457,14,0)</f>
        <v>NON</v>
      </c>
      <c r="I65" s="1">
        <f>VLOOKUP(A65,'[1]Offre vitrine ILR'!$A$13:$R$457,18,0)</f>
        <v>14.45</v>
      </c>
      <c r="J65" s="1">
        <f>VLOOKUP(A65,'[1]Offre vitrine ILR'!$A$13:$S$457,19,0)</f>
        <v>3.22</v>
      </c>
    </row>
    <row r="66" spans="1:10" x14ac:dyDescent="0.25">
      <c r="A66" s="1" t="s">
        <v>53</v>
      </c>
      <c r="C66" s="1" t="s">
        <v>54</v>
      </c>
      <c r="D66" s="1" t="s">
        <v>55</v>
      </c>
      <c r="E66" s="1" t="s">
        <v>56</v>
      </c>
      <c r="F66" s="1" t="str">
        <f>VLOOKUP(A66,'[1]Offre vitrine ILR'!$A$13:$L$457,12,0)</f>
        <v>NON</v>
      </c>
      <c r="G66" s="1" t="str">
        <f>VLOOKUP(A66,'[1]Offre vitrine ILR'!$A$13:$M$457,13,0)</f>
        <v>NON</v>
      </c>
      <c r="H66" s="1" t="str">
        <f>VLOOKUP(A66,'[1]Offre vitrine ILR'!$A$13:$N$457,14,0)</f>
        <v>NON</v>
      </c>
      <c r="I66" s="1">
        <f>VLOOKUP(A66,'[1]Offre vitrine ILR'!$A$13:$R$457,18,0)</f>
        <v>-2.48</v>
      </c>
      <c r="J66" s="1">
        <f>VLOOKUP(A66,'[1]Offre vitrine ILR'!$A$13:$S$457,19,0)</f>
        <v>3.43</v>
      </c>
    </row>
    <row r="67" spans="1:10" x14ac:dyDescent="0.25">
      <c r="A67" s="1" t="s">
        <v>57</v>
      </c>
      <c r="C67" s="1" t="s">
        <v>58</v>
      </c>
      <c r="D67" s="1" t="s">
        <v>59</v>
      </c>
      <c r="E67" s="1" t="s">
        <v>60</v>
      </c>
      <c r="F67" s="1" t="str">
        <f>VLOOKUP(A67,'[1]Offre vitrine ILR'!$A$13:$L$457,12,0)</f>
        <v>NON</v>
      </c>
      <c r="G67" s="1" t="str">
        <f>VLOOKUP(A67,'[1]Offre vitrine ILR'!$A$13:$M$457,13,0)</f>
        <v>NON</v>
      </c>
      <c r="H67" s="1" t="str">
        <f>VLOOKUP(A67,'[1]Offre vitrine ILR'!$A$13:$N$457,14,0)</f>
        <v>NON</v>
      </c>
      <c r="I67" s="1">
        <f>VLOOKUP(A67,'[1]Offre vitrine ILR'!$A$13:$R$457,18,0)</f>
        <v>3.29</v>
      </c>
      <c r="J67" s="1">
        <f>VLOOKUP(A67,'[1]Offre vitrine ILR'!$A$13:$S$457,19,0)</f>
        <v>-5.98</v>
      </c>
    </row>
    <row r="68" spans="1:10" x14ac:dyDescent="0.25">
      <c r="A68" s="1" t="s">
        <v>62</v>
      </c>
      <c r="C68" s="1" t="s">
        <v>63</v>
      </c>
      <c r="D68" s="1" t="s">
        <v>64</v>
      </c>
      <c r="E68" s="1" t="s">
        <v>65</v>
      </c>
      <c r="F68" s="1" t="str">
        <f>VLOOKUP(A68,'[1]Offre vitrine ILR'!$A$13:$L$457,12,0)</f>
        <v>NON</v>
      </c>
      <c r="G68" s="1" t="str">
        <f>VLOOKUP(A68,'[1]Offre vitrine ILR'!$A$13:$M$457,13,0)</f>
        <v>NON</v>
      </c>
      <c r="H68" s="1" t="str">
        <f>VLOOKUP(A68,'[1]Offre vitrine ILR'!$A$13:$N$457,14,0)</f>
        <v>NON</v>
      </c>
      <c r="I68" s="1">
        <f>VLOOKUP(A68,'[1]Offre vitrine ILR'!$A$13:$R$457,18,0)</f>
        <v>-0.45</v>
      </c>
      <c r="J68" s="1">
        <f>VLOOKUP(A68,'[1]Offre vitrine ILR'!$A$13:$S$457,19,0)</f>
        <v>-0.28000000000000003</v>
      </c>
    </row>
    <row r="69" spans="1:10" x14ac:dyDescent="0.25">
      <c r="A69" s="1" t="s">
        <v>67</v>
      </c>
      <c r="C69" s="1" t="s">
        <v>68</v>
      </c>
      <c r="D69" s="1" t="s">
        <v>69</v>
      </c>
      <c r="E69" s="1" t="s">
        <v>20</v>
      </c>
      <c r="F69" s="1" t="str">
        <f>VLOOKUP(A69,'[1]Offre vitrine ILR'!$A$13:$L$457,12,0)</f>
        <v>NON</v>
      </c>
      <c r="G69" s="1" t="str">
        <f>VLOOKUP(A69,'[1]Offre vitrine ILR'!$A$13:$M$457,13,0)</f>
        <v>NON</v>
      </c>
      <c r="H69" s="1" t="str">
        <f>VLOOKUP(A69,'[1]Offre vitrine ILR'!$A$13:$N$457,14,0)</f>
        <v>NON</v>
      </c>
      <c r="I69" s="1">
        <f>VLOOKUP(A69,'[1]Offre vitrine ILR'!$A$13:$R$457,18,0)</f>
        <v>16.309999999999999</v>
      </c>
      <c r="J69" s="1">
        <f>VLOOKUP(A69,'[1]Offre vitrine ILR'!$A$13:$S$457,19,0)</f>
        <v>-12.4</v>
      </c>
    </row>
    <row r="70" spans="1:10" x14ac:dyDescent="0.25">
      <c r="A70" s="1" t="s">
        <v>70</v>
      </c>
      <c r="C70" s="1" t="s">
        <v>71</v>
      </c>
      <c r="D70" s="1" t="s">
        <v>69</v>
      </c>
      <c r="E70" s="1" t="s">
        <v>60</v>
      </c>
      <c r="F70" s="1" t="str">
        <f>VLOOKUP(A70,'[1]Offre vitrine ILR'!$A$13:$L$457,12,0)</f>
        <v>NON</v>
      </c>
      <c r="G70" s="1" t="str">
        <f>VLOOKUP(A70,'[1]Offre vitrine ILR'!$A$13:$M$457,13,0)</f>
        <v>NON</v>
      </c>
      <c r="H70" s="1" t="str">
        <f>VLOOKUP(A70,'[1]Offre vitrine ILR'!$A$13:$N$457,14,0)</f>
        <v>NON</v>
      </c>
      <c r="I70" s="1">
        <f>VLOOKUP(A70,'[1]Offre vitrine ILR'!$A$13:$R$457,18,0)</f>
        <v>-3.14</v>
      </c>
      <c r="J70" s="1">
        <f>VLOOKUP(A70,'[1]Offre vitrine ILR'!$A$13:$S$457,19,0)</f>
        <v>-0.27</v>
      </c>
    </row>
    <row r="71" spans="1:10" x14ac:dyDescent="0.25">
      <c r="A71" s="1" t="s">
        <v>72</v>
      </c>
      <c r="C71" s="1" t="s">
        <v>73</v>
      </c>
      <c r="D71" s="1" t="s">
        <v>69</v>
      </c>
      <c r="E71" s="1" t="s">
        <v>74</v>
      </c>
      <c r="F71" s="1" t="str">
        <f>VLOOKUP(A71,'[1]Offre vitrine ILR'!$A$13:$L$457,12,0)</f>
        <v>NON</v>
      </c>
      <c r="G71" s="1" t="str">
        <f>VLOOKUP(A71,'[1]Offre vitrine ILR'!$A$13:$M$457,13,0)</f>
        <v>NON</v>
      </c>
      <c r="H71" s="1" t="str">
        <f>VLOOKUP(A71,'[1]Offre vitrine ILR'!$A$13:$N$457,14,0)</f>
        <v>NON</v>
      </c>
      <c r="I71" s="1">
        <f>VLOOKUP(A71,'[1]Offre vitrine ILR'!$A$13:$R$457,18,0)</f>
        <v>5.88</v>
      </c>
      <c r="J71" s="1">
        <f>VLOOKUP(A71,'[1]Offre vitrine ILR'!$A$13:$S$457,19,0)</f>
        <v>-11.09</v>
      </c>
    </row>
    <row r="72" spans="1:10" x14ac:dyDescent="0.25">
      <c r="A72" s="1" t="s">
        <v>75</v>
      </c>
      <c r="C72" s="1" t="s">
        <v>76</v>
      </c>
      <c r="D72" s="1" t="s">
        <v>69</v>
      </c>
      <c r="E72" s="1" t="s">
        <v>29</v>
      </c>
      <c r="F72" s="1" t="str">
        <f>VLOOKUP(A72,'[1]Offre vitrine ILR'!$A$13:$L$457,12,0)</f>
        <v>NON</v>
      </c>
      <c r="G72" s="1" t="str">
        <f>VLOOKUP(A72,'[1]Offre vitrine ILR'!$A$13:$M$457,13,0)</f>
        <v>NON</v>
      </c>
      <c r="H72" s="1" t="str">
        <f>VLOOKUP(A72,'[1]Offre vitrine ILR'!$A$13:$N$457,14,0)</f>
        <v>NON</v>
      </c>
      <c r="I72" s="1">
        <f>VLOOKUP(A72,'[1]Offre vitrine ILR'!$A$13:$R$457,18,0)</f>
        <v>9.89</v>
      </c>
      <c r="J72" s="1">
        <f>VLOOKUP(A72,'[1]Offre vitrine ILR'!$A$13:$S$457,19,0)</f>
        <v>-6.3</v>
      </c>
    </row>
    <row r="73" spans="1:10" x14ac:dyDescent="0.25">
      <c r="A73" s="1" t="s">
        <v>77</v>
      </c>
      <c r="C73" s="1" t="s">
        <v>78</v>
      </c>
      <c r="D73" s="1" t="s">
        <v>79</v>
      </c>
      <c r="E73" s="1" t="s">
        <v>80</v>
      </c>
      <c r="F73" s="1" t="str">
        <f>VLOOKUP(A73,'[1]Offre vitrine ILR'!$A$13:$L$457,12,0)</f>
        <v>NON</v>
      </c>
      <c r="G73" s="1" t="str">
        <f>VLOOKUP(A73,'[1]Offre vitrine ILR'!$A$13:$M$457,13,0)</f>
        <v>NON</v>
      </c>
      <c r="H73" s="1" t="str">
        <f>VLOOKUP(A73,'[1]Offre vitrine ILR'!$A$13:$N$457,14,0)</f>
        <v>NON</v>
      </c>
      <c r="I73" s="1">
        <f>VLOOKUP(A73,'[1]Offre vitrine ILR'!$A$13:$R$457,18,0)</f>
        <v>13.49</v>
      </c>
      <c r="J73" s="1">
        <f>VLOOKUP(A73,'[1]Offre vitrine ILR'!$A$13:$S$457,19,0)</f>
        <v>23.83</v>
      </c>
    </row>
    <row r="74" spans="1:10" x14ac:dyDescent="0.25">
      <c r="A74" s="1" t="s">
        <v>81</v>
      </c>
      <c r="C74" s="1" t="s">
        <v>82</v>
      </c>
      <c r="D74" s="1" t="s">
        <v>79</v>
      </c>
      <c r="E74" s="1" t="s">
        <v>80</v>
      </c>
      <c r="F74" s="1" t="str">
        <f>VLOOKUP(A74,'[1]Offre vitrine ILR'!$A$13:$L$457,12,0)</f>
        <v>NON</v>
      </c>
      <c r="G74" s="1" t="str">
        <f>VLOOKUP(A74,'[1]Offre vitrine ILR'!$A$13:$M$457,13,0)</f>
        <v>NON</v>
      </c>
      <c r="H74" s="1" t="str">
        <f>VLOOKUP(A74,'[1]Offre vitrine ILR'!$A$13:$N$457,14,0)</f>
        <v>NON</v>
      </c>
      <c r="I74" s="1">
        <f>VLOOKUP(A74,'[1]Offre vitrine ILR'!$A$13:$R$457,18,0)</f>
        <v>19.53</v>
      </c>
      <c r="J74" s="1">
        <f>VLOOKUP(A74,'[1]Offre vitrine ILR'!$A$13:$S$457,19,0)</f>
        <v>20.53</v>
      </c>
    </row>
    <row r="75" spans="1:10" x14ac:dyDescent="0.25">
      <c r="A75" s="1" t="s">
        <v>83</v>
      </c>
      <c r="C75" s="1" t="s">
        <v>84</v>
      </c>
      <c r="D75" s="1" t="s">
        <v>85</v>
      </c>
      <c r="E75" s="1" t="s">
        <v>86</v>
      </c>
      <c r="F75" s="1" t="str">
        <f>VLOOKUP(A75,'[1]Offre vitrine ILR'!$A$13:$L$457,12,0)</f>
        <v>NON</v>
      </c>
      <c r="G75" s="1" t="str">
        <f>VLOOKUP(A75,'[1]Offre vitrine ILR'!$A$13:$M$457,13,0)</f>
        <v>NON</v>
      </c>
      <c r="H75" s="1" t="str">
        <f>VLOOKUP(A75,'[1]Offre vitrine ILR'!$A$13:$N$457,14,0)</f>
        <v>NON</v>
      </c>
      <c r="I75" s="1">
        <f>VLOOKUP(A75,'[1]Offre vitrine ILR'!$A$13:$R$457,18,0)</f>
        <v>1.48</v>
      </c>
      <c r="J75" s="1">
        <f>VLOOKUP(A75,'[1]Offre vitrine ILR'!$A$13:$S$457,19,0)</f>
        <v>1.83</v>
      </c>
    </row>
    <row r="76" spans="1:10" x14ac:dyDescent="0.25">
      <c r="A76" s="1" t="s">
        <v>87</v>
      </c>
      <c r="C76" s="1" t="s">
        <v>88</v>
      </c>
      <c r="D76" s="1" t="s">
        <v>89</v>
      </c>
      <c r="E76" s="1" t="s">
        <v>27</v>
      </c>
      <c r="F76" s="1" t="str">
        <f>VLOOKUP(A76,'[1]Offre vitrine ILR'!$A$13:$L$457,12,0)</f>
        <v>NON</v>
      </c>
      <c r="G76" s="1" t="str">
        <f>VLOOKUP(A76,'[1]Offre vitrine ILR'!$A$13:$M$457,13,0)</f>
        <v>NON</v>
      </c>
      <c r="H76" s="1" t="str">
        <f>VLOOKUP(A76,'[1]Offre vitrine ILR'!$A$13:$N$457,14,0)</f>
        <v>NON</v>
      </c>
      <c r="I76" s="1">
        <f>VLOOKUP(A76,'[1]Offre vitrine ILR'!$A$13:$R$457,18,0)</f>
        <v>9.31</v>
      </c>
      <c r="J76" s="1">
        <f>VLOOKUP(A76,'[1]Offre vitrine ILR'!$A$13:$S$457,19,0)</f>
        <v>-5.34</v>
      </c>
    </row>
    <row r="77" spans="1:10" x14ac:dyDescent="0.25">
      <c r="A77" s="1" t="s">
        <v>90</v>
      </c>
      <c r="C77" s="1" t="s">
        <v>91</v>
      </c>
      <c r="D77" s="1" t="s">
        <v>92</v>
      </c>
      <c r="E77" s="1" t="s">
        <v>93</v>
      </c>
      <c r="F77" s="1" t="str">
        <f>VLOOKUP(A77,'[1]Offre vitrine ILR'!$A$13:$L$457,12,0)</f>
        <v>OUI</v>
      </c>
      <c r="G77" s="1" t="str">
        <f>VLOOKUP(A77,'[1]Offre vitrine ILR'!$A$13:$M$457,13,0)</f>
        <v>NON</v>
      </c>
      <c r="H77" s="1" t="str">
        <f>VLOOKUP(A77,'[1]Offre vitrine ILR'!$A$13:$N$457,14,0)</f>
        <v>NON</v>
      </c>
      <c r="I77" s="1">
        <f>VLOOKUP(A77,'[1]Offre vitrine ILR'!$A$13:$R$457,18,0)</f>
        <v>-0.52</v>
      </c>
      <c r="J77" s="1">
        <f>VLOOKUP(A77,'[1]Offre vitrine ILR'!$A$13:$S$457,19,0)</f>
        <v>-0.37</v>
      </c>
    </row>
    <row r="78" spans="1:10" x14ac:dyDescent="0.25">
      <c r="A78" s="1" t="s">
        <v>94</v>
      </c>
      <c r="C78" s="1" t="s">
        <v>95</v>
      </c>
      <c r="D78" s="1" t="s">
        <v>89</v>
      </c>
      <c r="E78" s="1" t="s">
        <v>7</v>
      </c>
      <c r="F78" s="1" t="str">
        <f>VLOOKUP(A78,'[1]Offre vitrine ILR'!$A$13:$L$457,12,0)</f>
        <v>NON</v>
      </c>
      <c r="G78" s="1" t="str">
        <f>VLOOKUP(A78,'[1]Offre vitrine ILR'!$A$13:$M$457,13,0)</f>
        <v>NON</v>
      </c>
      <c r="H78" s="1" t="str">
        <f>VLOOKUP(A78,'[1]Offre vitrine ILR'!$A$13:$N$457,14,0)</f>
        <v>NON</v>
      </c>
      <c r="I78" s="1">
        <f>VLOOKUP(A78,'[1]Offre vitrine ILR'!$A$13:$R$457,18,0)</f>
        <v>20.63</v>
      </c>
      <c r="J78" s="1">
        <f>VLOOKUP(A78,'[1]Offre vitrine ILR'!$A$13:$S$457,19,0)</f>
        <v>-0.83</v>
      </c>
    </row>
    <row r="79" spans="1:10" x14ac:dyDescent="0.25">
      <c r="A79" s="1" t="s">
        <v>96</v>
      </c>
      <c r="C79" s="1" t="s">
        <v>97</v>
      </c>
      <c r="D79" s="1" t="s">
        <v>89</v>
      </c>
      <c r="E79" s="1" t="s">
        <v>98</v>
      </c>
      <c r="F79" s="1" t="str">
        <f>VLOOKUP(A79,'[1]Offre vitrine ILR'!$A$13:$L$457,12,0)</f>
        <v>NON</v>
      </c>
      <c r="G79" s="1" t="str">
        <f>VLOOKUP(A79,'[1]Offre vitrine ILR'!$A$13:$M$457,13,0)</f>
        <v>NON</v>
      </c>
      <c r="H79" s="1" t="str">
        <f>VLOOKUP(A79,'[1]Offre vitrine ILR'!$A$13:$N$457,14,0)</f>
        <v>NON</v>
      </c>
      <c r="I79" s="1">
        <f>VLOOKUP(A79,'[1]Offre vitrine ILR'!$A$13:$R$457,18,0)</f>
        <v>17.68</v>
      </c>
      <c r="J79" s="1">
        <f>VLOOKUP(A79,'[1]Offre vitrine ILR'!$A$13:$S$457,19,0)</f>
        <v>-4.5999999999999996</v>
      </c>
    </row>
    <row r="80" spans="1:10" x14ac:dyDescent="0.25">
      <c r="A80" s="1" t="s">
        <v>99</v>
      </c>
      <c r="C80" s="1" t="s">
        <v>100</v>
      </c>
      <c r="D80" s="1" t="s">
        <v>101</v>
      </c>
      <c r="E80" s="1" t="s">
        <v>102</v>
      </c>
      <c r="F80" s="1" t="str">
        <f>VLOOKUP(A80,'[1]Offre vitrine ILR'!$A$13:$L$457,12,0)</f>
        <v>OUI</v>
      </c>
      <c r="G80" s="1" t="str">
        <f>VLOOKUP(A80,'[1]Offre vitrine ILR'!$A$13:$M$457,13,0)</f>
        <v>NON</v>
      </c>
      <c r="H80" s="1" t="str">
        <f>VLOOKUP(A80,'[1]Offre vitrine ILR'!$A$13:$N$457,14,0)</f>
        <v>NON</v>
      </c>
      <c r="I80" s="1">
        <f>VLOOKUP(A80,'[1]Offre vitrine ILR'!$A$13:$R$457,18,0)</f>
        <v>6.89</v>
      </c>
      <c r="J80" s="1">
        <f>VLOOKUP(A80,'[1]Offre vitrine ILR'!$A$13:$S$457,19,0)</f>
        <v>15.59</v>
      </c>
    </row>
    <row r="81" spans="1:10" x14ac:dyDescent="0.25">
      <c r="A81" s="1" t="s">
        <v>103</v>
      </c>
      <c r="C81" s="1" t="s">
        <v>104</v>
      </c>
      <c r="D81" s="1" t="s">
        <v>105</v>
      </c>
      <c r="E81" s="1" t="s">
        <v>106</v>
      </c>
      <c r="F81" s="1" t="str">
        <f>VLOOKUP(A81,'[1]Offre vitrine ILR'!$A$13:$L$457,12,0)</f>
        <v>NON</v>
      </c>
      <c r="G81" s="1" t="str">
        <f>VLOOKUP(A81,'[1]Offre vitrine ILR'!$A$13:$M$457,13,0)</f>
        <v>NON</v>
      </c>
      <c r="H81" s="1" t="str">
        <f>VLOOKUP(A81,'[1]Offre vitrine ILR'!$A$13:$N$457,14,0)</f>
        <v>NON</v>
      </c>
      <c r="I81" s="1">
        <f>VLOOKUP(A81,'[1]Offre vitrine ILR'!$A$13:$R$457,18,0)</f>
        <v>4.83</v>
      </c>
      <c r="J81" s="1">
        <f>VLOOKUP(A81,'[1]Offre vitrine ILR'!$A$13:$S$457,19,0)</f>
        <v>7.11</v>
      </c>
    </row>
    <row r="82" spans="1:10" x14ac:dyDescent="0.25">
      <c r="A82" s="1" t="s">
        <v>107</v>
      </c>
      <c r="C82" s="1" t="s">
        <v>108</v>
      </c>
      <c r="D82" s="1" t="s">
        <v>109</v>
      </c>
      <c r="E82" s="1" t="s">
        <v>110</v>
      </c>
      <c r="F82" s="1" t="str">
        <f>VLOOKUP(A82,'[1]Offre vitrine ILR'!$A$13:$L$457,12,0)</f>
        <v>NON</v>
      </c>
      <c r="G82" s="1" t="str">
        <f>VLOOKUP(A82,'[1]Offre vitrine ILR'!$A$13:$M$457,13,0)</f>
        <v>NON</v>
      </c>
      <c r="H82" s="1" t="str">
        <f>VLOOKUP(A82,'[1]Offre vitrine ILR'!$A$13:$N$457,14,0)</f>
        <v>NON</v>
      </c>
      <c r="I82" s="1">
        <f>VLOOKUP(A82,'[1]Offre vitrine ILR'!$A$13:$R$457,18,0)</f>
        <v>5.82</v>
      </c>
      <c r="J82" s="1">
        <f>VLOOKUP(A82,'[1]Offre vitrine ILR'!$A$13:$S$457,19,0)</f>
        <v>1.48</v>
      </c>
    </row>
    <row r="83" spans="1:10" x14ac:dyDescent="0.25">
      <c r="A83" s="1" t="s">
        <v>111</v>
      </c>
      <c r="C83" s="1" t="s">
        <v>112</v>
      </c>
      <c r="D83" s="1" t="s">
        <v>113</v>
      </c>
      <c r="E83" s="1" t="s">
        <v>114</v>
      </c>
      <c r="F83" s="1" t="str">
        <f>VLOOKUP(A83,'[1]Offre vitrine ILR'!$A$13:$L$457,12,0)</f>
        <v>NON</v>
      </c>
      <c r="G83" s="1" t="str">
        <f>VLOOKUP(A83,'[1]Offre vitrine ILR'!$A$13:$M$457,13,0)</f>
        <v>NON</v>
      </c>
      <c r="H83" s="1" t="str">
        <f>VLOOKUP(A83,'[1]Offre vitrine ILR'!$A$13:$N$457,14,0)</f>
        <v>NON</v>
      </c>
      <c r="I83" s="1">
        <f>VLOOKUP(A83,'[1]Offre vitrine ILR'!$A$13:$R$457,18,0)</f>
        <v>45.26</v>
      </c>
      <c r="J83" s="1">
        <f>VLOOKUP(A83,'[1]Offre vitrine ILR'!$A$13:$S$457,19,0)</f>
        <v>6.32</v>
      </c>
    </row>
    <row r="84" spans="1:10" x14ac:dyDescent="0.25">
      <c r="A84" s="1" t="s">
        <v>115</v>
      </c>
      <c r="C84" s="1" t="s">
        <v>116</v>
      </c>
      <c r="D84" s="1" t="s">
        <v>113</v>
      </c>
      <c r="E84" s="1" t="s">
        <v>117</v>
      </c>
      <c r="F84" s="1" t="str">
        <f>VLOOKUP(A84,'[1]Offre vitrine ILR'!$A$13:$L$457,12,0)</f>
        <v>NON</v>
      </c>
      <c r="G84" s="1" t="str">
        <f>VLOOKUP(A84,'[1]Offre vitrine ILR'!$A$13:$M$457,13,0)</f>
        <v>NON</v>
      </c>
      <c r="H84" s="1" t="str">
        <f>VLOOKUP(A84,'[1]Offre vitrine ILR'!$A$13:$N$457,14,0)</f>
        <v>NON</v>
      </c>
      <c r="I84" s="1">
        <f>VLOOKUP(A84,'[1]Offre vitrine ILR'!$A$13:$R$457,18,0)</f>
        <v>3.45</v>
      </c>
      <c r="J84" s="1">
        <f>VLOOKUP(A84,'[1]Offre vitrine ILR'!$A$13:$S$457,19,0)</f>
        <v>4.3</v>
      </c>
    </row>
    <row r="85" spans="1:10" x14ac:dyDescent="0.25">
      <c r="A85" s="1" t="s">
        <v>118</v>
      </c>
      <c r="C85" s="1" t="s">
        <v>119</v>
      </c>
      <c r="D85" s="1" t="s">
        <v>113</v>
      </c>
      <c r="E85" s="1" t="s">
        <v>117</v>
      </c>
      <c r="F85" s="1" t="str">
        <f>VLOOKUP(A85,'[1]Offre vitrine ILR'!$A$13:$L$457,12,0)</f>
        <v>NON</v>
      </c>
      <c r="G85" s="1" t="str">
        <f>VLOOKUP(A85,'[1]Offre vitrine ILR'!$A$13:$M$457,13,0)</f>
        <v>NON</v>
      </c>
      <c r="H85" s="1" t="str">
        <f>VLOOKUP(A85,'[1]Offre vitrine ILR'!$A$13:$N$457,14,0)</f>
        <v>NON</v>
      </c>
      <c r="I85" s="1">
        <f>VLOOKUP(A85,'[1]Offre vitrine ILR'!$A$13:$R$457,18,0)</f>
        <v>3.66</v>
      </c>
      <c r="J85" s="1">
        <f>VLOOKUP(A85,'[1]Offre vitrine ILR'!$A$13:$S$457,19,0)</f>
        <v>4.79</v>
      </c>
    </row>
    <row r="86" spans="1:10" x14ac:dyDescent="0.25">
      <c r="A86" s="1" t="s">
        <v>120</v>
      </c>
      <c r="C86" s="1" t="s">
        <v>121</v>
      </c>
      <c r="D86" s="1" t="s">
        <v>113</v>
      </c>
      <c r="E86" s="1" t="s">
        <v>117</v>
      </c>
      <c r="F86" s="1" t="str">
        <f>VLOOKUP(A86,'[1]Offre vitrine ILR'!$A$13:$L$457,12,0)</f>
        <v>NON</v>
      </c>
      <c r="G86" s="1" t="str">
        <f>VLOOKUP(A86,'[1]Offre vitrine ILR'!$A$13:$M$457,13,0)</f>
        <v>NON</v>
      </c>
      <c r="H86" s="1" t="str">
        <f>VLOOKUP(A86,'[1]Offre vitrine ILR'!$A$13:$N$457,14,0)</f>
        <v>NON</v>
      </c>
      <c r="I86" s="1">
        <f>VLOOKUP(A86,'[1]Offre vitrine ILR'!$A$13:$R$457,18,0)</f>
        <v>1.28</v>
      </c>
      <c r="J86" s="1">
        <f>VLOOKUP(A86,'[1]Offre vitrine ILR'!$A$13:$S$457,19,0)</f>
        <v>1.75</v>
      </c>
    </row>
    <row r="87" spans="1:10" x14ac:dyDescent="0.25">
      <c r="A87" s="1" t="s">
        <v>122</v>
      </c>
      <c r="C87" s="1" t="s">
        <v>123</v>
      </c>
      <c r="D87" s="1" t="s">
        <v>124</v>
      </c>
      <c r="E87" s="1" t="s">
        <v>125</v>
      </c>
      <c r="F87" s="1" t="str">
        <f>VLOOKUP(A87,'[1]Offre vitrine ILR'!$A$13:$L$457,12,0)</f>
        <v>NON</v>
      </c>
      <c r="G87" s="1" t="str">
        <f>VLOOKUP(A87,'[1]Offre vitrine ILR'!$A$13:$M$457,13,0)</f>
        <v>NON</v>
      </c>
      <c r="H87" s="1" t="str">
        <f>VLOOKUP(A87,'[1]Offre vitrine ILR'!$A$13:$N$457,14,0)</f>
        <v>NON</v>
      </c>
      <c r="I87" s="1">
        <f>VLOOKUP(A87,'[1]Offre vitrine ILR'!$A$13:$R$457,18,0)</f>
        <v>-7.67</v>
      </c>
      <c r="J87" s="1">
        <f>VLOOKUP(A87,'[1]Offre vitrine ILR'!$A$13:$S$457,19,0)</f>
        <v>24.7</v>
      </c>
    </row>
    <row r="88" spans="1:10" x14ac:dyDescent="0.25">
      <c r="A88" s="1" t="s">
        <v>126</v>
      </c>
      <c r="C88" s="1" t="s">
        <v>127</v>
      </c>
      <c r="D88" s="1" t="s">
        <v>128</v>
      </c>
      <c r="E88" s="1" t="s">
        <v>129</v>
      </c>
      <c r="F88" s="1" t="str">
        <f>VLOOKUP(A88,'[1]Offre vitrine ILR'!$A$13:$L$457,12,0)</f>
        <v>NON</v>
      </c>
      <c r="G88" s="1" t="str">
        <f>VLOOKUP(A88,'[1]Offre vitrine ILR'!$A$13:$M$457,13,0)</f>
        <v>NON</v>
      </c>
      <c r="H88" s="1" t="str">
        <f>VLOOKUP(A88,'[1]Offre vitrine ILR'!$A$13:$N$457,14,0)</f>
        <v>NON</v>
      </c>
      <c r="I88" s="1">
        <f>VLOOKUP(A88,'[1]Offre vitrine ILR'!$A$13:$R$457,18,0)</f>
        <v>0</v>
      </c>
      <c r="J88" s="1">
        <f>VLOOKUP(A88,'[1]Offre vitrine ILR'!$A$13:$S$457,19,0)</f>
        <v>41.38</v>
      </c>
    </row>
    <row r="89" spans="1:10" x14ac:dyDescent="0.25">
      <c r="A89" s="1" t="s">
        <v>130</v>
      </c>
      <c r="C89" s="1" t="s">
        <v>131</v>
      </c>
      <c r="D89" s="1" t="s">
        <v>132</v>
      </c>
      <c r="E89" s="1" t="s">
        <v>20</v>
      </c>
      <c r="F89" s="1" t="str">
        <f>VLOOKUP(A89,'[1]Offre vitrine ILR'!$A$13:$L$457,12,0)</f>
        <v>NON</v>
      </c>
      <c r="G89" s="1" t="str">
        <f>VLOOKUP(A89,'[1]Offre vitrine ILR'!$A$13:$M$457,13,0)</f>
        <v>NON</v>
      </c>
      <c r="H89" s="1" t="str">
        <f>VLOOKUP(A89,'[1]Offre vitrine ILR'!$A$13:$N$457,14,0)</f>
        <v>NON</v>
      </c>
      <c r="I89" s="1">
        <f>VLOOKUP(A89,'[1]Offre vitrine ILR'!$A$13:$R$457,18,0)</f>
        <v>14.59</v>
      </c>
      <c r="J89" s="1">
        <f>VLOOKUP(A89,'[1]Offre vitrine ILR'!$A$13:$S$457,19,0)</f>
        <v>-5.72</v>
      </c>
    </row>
    <row r="90" spans="1:10" x14ac:dyDescent="0.25">
      <c r="A90" s="1" t="s">
        <v>135</v>
      </c>
      <c r="C90" s="1" t="s">
        <v>136</v>
      </c>
      <c r="D90" s="1" t="s">
        <v>133</v>
      </c>
      <c r="E90" s="1" t="s">
        <v>137</v>
      </c>
      <c r="F90" s="1" t="str">
        <f>VLOOKUP(A90,'[1]Offre vitrine ILR'!$A$13:$L$457,12,0)</f>
        <v>NON</v>
      </c>
      <c r="G90" s="1" t="str">
        <f>VLOOKUP(A90,'[1]Offre vitrine ILR'!$A$13:$M$457,13,0)</f>
        <v>NON</v>
      </c>
      <c r="H90" s="1" t="str">
        <f>VLOOKUP(A90,'[1]Offre vitrine ILR'!$A$13:$N$457,14,0)</f>
        <v>NON</v>
      </c>
      <c r="I90" s="1">
        <f>VLOOKUP(A90,'[1]Offre vitrine ILR'!$A$13:$R$457,18,0)</f>
        <v>-13.87</v>
      </c>
      <c r="J90" s="1">
        <f>VLOOKUP(A90,'[1]Offre vitrine ILR'!$A$13:$S$457,19,0)</f>
        <v>-24.9</v>
      </c>
    </row>
    <row r="91" spans="1:10" x14ac:dyDescent="0.25">
      <c r="A91" s="1" t="s">
        <v>138</v>
      </c>
      <c r="C91" s="1" t="s">
        <v>139</v>
      </c>
      <c r="D91" s="1" t="s">
        <v>140</v>
      </c>
      <c r="E91" s="1" t="s">
        <v>141</v>
      </c>
      <c r="F91" s="1" t="str">
        <f>VLOOKUP(A91,'[1]Offre vitrine ILR'!$A$13:$L$457,12,0)</f>
        <v>OUI</v>
      </c>
      <c r="G91" s="1" t="str">
        <f>VLOOKUP(A91,'[1]Offre vitrine ILR'!$A$13:$M$457,13,0)</f>
        <v>NON</v>
      </c>
      <c r="H91" s="1" t="str">
        <f>VLOOKUP(A91,'[1]Offre vitrine ILR'!$A$13:$N$457,14,0)</f>
        <v>NON</v>
      </c>
      <c r="I91" s="1">
        <f>VLOOKUP(A91,'[1]Offre vitrine ILR'!$A$13:$R$457,18,0)</f>
        <v>24.87</v>
      </c>
      <c r="J91" s="1">
        <f>VLOOKUP(A91,'[1]Offre vitrine ILR'!$A$13:$S$457,19,0)</f>
        <v>37.71</v>
      </c>
    </row>
    <row r="92" spans="1:10" x14ac:dyDescent="0.25">
      <c r="A92" s="1" t="s">
        <v>142</v>
      </c>
      <c r="C92" s="1" t="s">
        <v>143</v>
      </c>
      <c r="D92" s="1" t="s">
        <v>140</v>
      </c>
      <c r="E92" s="1" t="s">
        <v>144</v>
      </c>
      <c r="F92" s="1" t="str">
        <f>VLOOKUP(A92,'[1]Offre vitrine ILR'!$A$13:$L$457,12,0)</f>
        <v>NON</v>
      </c>
      <c r="G92" s="1" t="str">
        <f>VLOOKUP(A92,'[1]Offre vitrine ILR'!$A$13:$M$457,13,0)</f>
        <v>NON</v>
      </c>
      <c r="H92" s="1" t="str">
        <f>VLOOKUP(A92,'[1]Offre vitrine ILR'!$A$13:$N$457,14,0)</f>
        <v>NON</v>
      </c>
      <c r="I92" s="1">
        <f>VLOOKUP(A92,'[1]Offre vitrine ILR'!$A$13:$R$457,18,0)</f>
        <v>28.94</v>
      </c>
      <c r="J92" s="1">
        <f>VLOOKUP(A92,'[1]Offre vitrine ILR'!$A$13:$S$457,19,0)</f>
        <v>7.27</v>
      </c>
    </row>
    <row r="93" spans="1:10" x14ac:dyDescent="0.25">
      <c r="A93" s="1" t="s">
        <v>145</v>
      </c>
      <c r="C93" s="1" t="s">
        <v>146</v>
      </c>
      <c r="D93" s="1" t="s">
        <v>133</v>
      </c>
      <c r="E93" s="1" t="s">
        <v>141</v>
      </c>
      <c r="F93" s="1" t="str">
        <f>VLOOKUP(A93,'[1]Offre vitrine ILR'!$A$13:$L$457,12,0)</f>
        <v>NON</v>
      </c>
      <c r="G93" s="1" t="str">
        <f>VLOOKUP(A93,'[1]Offre vitrine ILR'!$A$13:$M$457,13,0)</f>
        <v>NON</v>
      </c>
      <c r="H93" s="1" t="str">
        <f>VLOOKUP(A93,'[1]Offre vitrine ILR'!$A$13:$N$457,14,0)</f>
        <v>NON</v>
      </c>
      <c r="I93" s="1">
        <f>VLOOKUP(A93,'[1]Offre vitrine ILR'!$A$13:$R$457,18,0)</f>
        <v>48.33</v>
      </c>
      <c r="J93" s="1">
        <f>VLOOKUP(A93,'[1]Offre vitrine ILR'!$A$13:$S$457,19,0)</f>
        <v>-34.61</v>
      </c>
    </row>
    <row r="94" spans="1:10" x14ac:dyDescent="0.25">
      <c r="A94" s="1" t="s">
        <v>147</v>
      </c>
      <c r="C94" s="1" t="s">
        <v>148</v>
      </c>
      <c r="D94" s="1" t="s">
        <v>140</v>
      </c>
      <c r="E94" s="1" t="s">
        <v>125</v>
      </c>
      <c r="F94" s="1" t="str">
        <f>VLOOKUP(A94,'[1]Offre vitrine ILR'!$A$13:$L$457,12,0)</f>
        <v>NON</v>
      </c>
      <c r="G94" s="1" t="str">
        <f>VLOOKUP(A94,'[1]Offre vitrine ILR'!$A$13:$M$457,13,0)</f>
        <v>NON</v>
      </c>
      <c r="H94" s="1" t="str">
        <f>VLOOKUP(A94,'[1]Offre vitrine ILR'!$A$13:$N$457,14,0)</f>
        <v>NON</v>
      </c>
      <c r="I94" s="1">
        <f>VLOOKUP(A94,'[1]Offre vitrine ILR'!$A$13:$R$457,18,0)</f>
        <v>-2.5</v>
      </c>
      <c r="J94" s="1">
        <f>VLOOKUP(A94,'[1]Offre vitrine ILR'!$A$13:$S$457,19,0)</f>
        <v>17.43</v>
      </c>
    </row>
    <row r="95" spans="1:10" x14ac:dyDescent="0.25">
      <c r="A95" s="1" t="s">
        <v>149</v>
      </c>
      <c r="C95" s="1" t="s">
        <v>150</v>
      </c>
      <c r="D95" s="1" t="s">
        <v>133</v>
      </c>
      <c r="E95" s="1" t="s">
        <v>125</v>
      </c>
      <c r="F95" s="1" t="str">
        <f>VLOOKUP(A95,'[1]Offre vitrine ILR'!$A$13:$L$457,12,0)</f>
        <v>NON</v>
      </c>
      <c r="G95" s="1" t="str">
        <f>VLOOKUP(A95,'[1]Offre vitrine ILR'!$A$13:$M$457,13,0)</f>
        <v>NON</v>
      </c>
      <c r="H95" s="1" t="str">
        <f>VLOOKUP(A95,'[1]Offre vitrine ILR'!$A$13:$N$457,14,0)</f>
        <v>NON</v>
      </c>
      <c r="I95" s="1">
        <f>VLOOKUP(A95,'[1]Offre vitrine ILR'!$A$13:$R$457,18,0)</f>
        <v>-10.76</v>
      </c>
      <c r="J95" s="1">
        <f>VLOOKUP(A95,'[1]Offre vitrine ILR'!$A$13:$S$457,19,0)</f>
        <v>25.15</v>
      </c>
    </row>
    <row r="96" spans="1:10" x14ac:dyDescent="0.25">
      <c r="A96" s="1" t="s">
        <v>152</v>
      </c>
      <c r="C96" s="1" t="s">
        <v>153</v>
      </c>
      <c r="D96" s="1" t="s">
        <v>133</v>
      </c>
      <c r="E96" s="1" t="s">
        <v>98</v>
      </c>
      <c r="F96" s="1" t="str">
        <f>VLOOKUP(A96,'[1]Offre vitrine ILR'!$A$13:$L$457,12,0)</f>
        <v>NON</v>
      </c>
      <c r="G96" s="1" t="str">
        <f>VLOOKUP(A96,'[1]Offre vitrine ILR'!$A$13:$M$457,13,0)</f>
        <v>NON</v>
      </c>
      <c r="H96" s="1" t="str">
        <f>VLOOKUP(A96,'[1]Offre vitrine ILR'!$A$13:$N$457,14,0)</f>
        <v>NON</v>
      </c>
      <c r="I96" s="1">
        <f>VLOOKUP(A96,'[1]Offre vitrine ILR'!$A$13:$R$457,18,0)</f>
        <v>17.239999999999998</v>
      </c>
      <c r="J96" s="1">
        <f>VLOOKUP(A96,'[1]Offre vitrine ILR'!$A$13:$S$457,19,0)</f>
        <v>21.91</v>
      </c>
    </row>
    <row r="97" spans="1:10" x14ac:dyDescent="0.25">
      <c r="A97" s="1" t="s">
        <v>154</v>
      </c>
      <c r="C97" s="1" t="s">
        <v>155</v>
      </c>
      <c r="D97" s="1" t="s">
        <v>156</v>
      </c>
      <c r="E97" s="1" t="s">
        <v>157</v>
      </c>
      <c r="F97" s="1" t="str">
        <f>VLOOKUP(A97,'[1]Offre vitrine ILR'!$A$13:$L$457,12,0)</f>
        <v>OUI</v>
      </c>
      <c r="G97" s="1" t="str">
        <f>VLOOKUP(A97,'[1]Offre vitrine ILR'!$A$13:$M$457,13,0)</f>
        <v>NON</v>
      </c>
      <c r="H97" s="1" t="str">
        <f>VLOOKUP(A97,'[1]Offre vitrine ILR'!$A$13:$N$457,14,0)</f>
        <v>NON</v>
      </c>
      <c r="I97" s="1">
        <f>VLOOKUP(A97,'[1]Offre vitrine ILR'!$A$13:$R$457,18,0)</f>
        <v>31.3</v>
      </c>
      <c r="J97" s="1">
        <f>VLOOKUP(A97,'[1]Offre vitrine ILR'!$A$13:$S$457,19,0)</f>
        <v>7.65</v>
      </c>
    </row>
    <row r="98" spans="1:10" x14ac:dyDescent="0.25">
      <c r="A98" s="1" t="s">
        <v>158</v>
      </c>
      <c r="C98" s="1" t="s">
        <v>159</v>
      </c>
      <c r="D98" s="1" t="s">
        <v>160</v>
      </c>
      <c r="E98" s="1" t="s">
        <v>161</v>
      </c>
      <c r="F98" s="1" t="str">
        <f>VLOOKUP(A98,'[1]Offre vitrine ILR'!$A$13:$L$457,12,0)</f>
        <v>NON</v>
      </c>
      <c r="G98" s="1" t="str">
        <f>VLOOKUP(A98,'[1]Offre vitrine ILR'!$A$13:$M$457,13,0)</f>
        <v>NON</v>
      </c>
      <c r="H98" s="1" t="str">
        <f>VLOOKUP(A98,'[1]Offre vitrine ILR'!$A$13:$N$457,14,0)</f>
        <v>NON</v>
      </c>
      <c r="I98" s="1">
        <f>VLOOKUP(A98,'[1]Offre vitrine ILR'!$A$13:$R$457,18,0)</f>
        <v>-0.22</v>
      </c>
      <c r="J98" s="1">
        <f>VLOOKUP(A98,'[1]Offre vitrine ILR'!$A$13:$S$457,19,0)</f>
        <v>0.3</v>
      </c>
    </row>
    <row r="99" spans="1:10" x14ac:dyDescent="0.25">
      <c r="A99" s="1" t="s">
        <v>162</v>
      </c>
      <c r="C99" s="1" t="s">
        <v>163</v>
      </c>
      <c r="D99" s="1" t="s">
        <v>164</v>
      </c>
      <c r="E99" s="1" t="s">
        <v>165</v>
      </c>
      <c r="F99" s="1" t="str">
        <f>VLOOKUP(A99,'[1]Offre vitrine ILR'!$A$13:$L$457,12,0)</f>
        <v>NON</v>
      </c>
      <c r="G99" s="1" t="str">
        <f>VLOOKUP(A99,'[1]Offre vitrine ILR'!$A$13:$M$457,13,0)</f>
        <v>NON</v>
      </c>
      <c r="H99" s="1" t="str">
        <f>VLOOKUP(A99,'[1]Offre vitrine ILR'!$A$13:$N$457,14,0)</f>
        <v>NON</v>
      </c>
      <c r="I99" s="1">
        <f>VLOOKUP(A99,'[1]Offre vitrine ILR'!$A$13:$R$457,18,0)</f>
        <v>20.45</v>
      </c>
      <c r="J99" s="1">
        <f>VLOOKUP(A99,'[1]Offre vitrine ILR'!$A$13:$S$457,19,0)</f>
        <v>-7.92</v>
      </c>
    </row>
    <row r="100" spans="1:10" x14ac:dyDescent="0.25">
      <c r="A100" s="1" t="s">
        <v>166</v>
      </c>
      <c r="C100" s="1" t="s">
        <v>167</v>
      </c>
      <c r="D100" s="1" t="s">
        <v>164</v>
      </c>
      <c r="E100" s="1" t="s">
        <v>60</v>
      </c>
      <c r="F100" s="1" t="str">
        <f>VLOOKUP(A100,'[1]Offre vitrine ILR'!$A$13:$L$457,12,0)</f>
        <v>NON</v>
      </c>
      <c r="G100" s="1" t="str">
        <f>VLOOKUP(A100,'[1]Offre vitrine ILR'!$A$13:$M$457,13,0)</f>
        <v>NON</v>
      </c>
      <c r="H100" s="1" t="str">
        <f>VLOOKUP(A100,'[1]Offre vitrine ILR'!$A$13:$N$457,14,0)</f>
        <v>NON</v>
      </c>
      <c r="I100" s="1">
        <f>VLOOKUP(A100,'[1]Offre vitrine ILR'!$A$13:$R$457,18,0)</f>
        <v>-1.95</v>
      </c>
      <c r="J100" s="1">
        <f>VLOOKUP(A100,'[1]Offre vitrine ILR'!$A$13:$S$457,19,0)</f>
        <v>3.4</v>
      </c>
    </row>
    <row r="101" spans="1:10" x14ac:dyDescent="0.25">
      <c r="A101" s="1" t="s">
        <v>168</v>
      </c>
      <c r="C101" s="1" t="s">
        <v>169</v>
      </c>
      <c r="D101" s="1" t="s">
        <v>164</v>
      </c>
      <c r="E101" s="1" t="s">
        <v>144</v>
      </c>
      <c r="F101" s="1" t="str">
        <f>VLOOKUP(A101,'[1]Offre vitrine ILR'!$A$13:$L$457,12,0)</f>
        <v>OUI</v>
      </c>
      <c r="G101" s="1" t="str">
        <f>VLOOKUP(A101,'[1]Offre vitrine ILR'!$A$13:$M$457,13,0)</f>
        <v>NON</v>
      </c>
      <c r="H101" s="1" t="str">
        <f>VLOOKUP(A101,'[1]Offre vitrine ILR'!$A$13:$N$457,14,0)</f>
        <v>NON</v>
      </c>
      <c r="I101" s="1">
        <f>VLOOKUP(A101,'[1]Offre vitrine ILR'!$A$13:$R$457,18,0)</f>
        <v>24.46</v>
      </c>
      <c r="J101" s="1">
        <f>VLOOKUP(A101,'[1]Offre vitrine ILR'!$A$13:$S$457,19,0)</f>
        <v>2.85</v>
      </c>
    </row>
    <row r="102" spans="1:10" x14ac:dyDescent="0.25">
      <c r="A102" s="1" t="s">
        <v>170</v>
      </c>
      <c r="C102" s="1" t="s">
        <v>171</v>
      </c>
      <c r="D102" s="1" t="s">
        <v>164</v>
      </c>
      <c r="E102" s="1" t="s">
        <v>60</v>
      </c>
      <c r="F102" s="1" t="str">
        <f>VLOOKUP(A102,'[1]Offre vitrine ILR'!$A$13:$L$457,12,0)</f>
        <v>NON</v>
      </c>
      <c r="G102" s="1" t="str">
        <f>VLOOKUP(A102,'[1]Offre vitrine ILR'!$A$13:$M$457,13,0)</f>
        <v>NON</v>
      </c>
      <c r="H102" s="1" t="str">
        <f>VLOOKUP(A102,'[1]Offre vitrine ILR'!$A$13:$N$457,14,0)</f>
        <v>NON</v>
      </c>
      <c r="I102" s="1">
        <f>VLOOKUP(A102,'[1]Offre vitrine ILR'!$A$13:$R$457,18,0)</f>
        <v>-1.95</v>
      </c>
      <c r="J102" s="1">
        <f>VLOOKUP(A102,'[1]Offre vitrine ILR'!$A$13:$S$457,19,0)</f>
        <v>3.4</v>
      </c>
    </row>
    <row r="103" spans="1:10" x14ac:dyDescent="0.25">
      <c r="A103" s="1" t="s">
        <v>172</v>
      </c>
      <c r="C103" s="1" t="s">
        <v>173</v>
      </c>
      <c r="D103" s="1" t="s">
        <v>164</v>
      </c>
      <c r="E103" s="1" t="s">
        <v>144</v>
      </c>
      <c r="F103" s="1" t="str">
        <f>VLOOKUP(A103,'[1]Offre vitrine ILR'!$A$13:$L$457,12,0)</f>
        <v>OUI</v>
      </c>
      <c r="G103" s="1" t="str">
        <f>VLOOKUP(A103,'[1]Offre vitrine ILR'!$A$13:$M$457,13,0)</f>
        <v>NON</v>
      </c>
      <c r="H103" s="1" t="str">
        <f>VLOOKUP(A103,'[1]Offre vitrine ILR'!$A$13:$N$457,14,0)</f>
        <v>NON</v>
      </c>
      <c r="I103" s="1">
        <f>VLOOKUP(A103,'[1]Offre vitrine ILR'!$A$13:$R$457,18,0)</f>
        <v>36.06</v>
      </c>
      <c r="J103" s="1">
        <f>VLOOKUP(A103,'[1]Offre vitrine ILR'!$A$13:$S$457,19,0)</f>
        <v>-3.4</v>
      </c>
    </row>
    <row r="104" spans="1:10" x14ac:dyDescent="0.25">
      <c r="A104" s="1" t="s">
        <v>174</v>
      </c>
      <c r="C104" s="1" t="s">
        <v>175</v>
      </c>
      <c r="D104" s="1" t="s">
        <v>176</v>
      </c>
      <c r="E104" s="1" t="s">
        <v>74</v>
      </c>
      <c r="F104" s="1" t="str">
        <f>VLOOKUP(A104,'[1]Offre vitrine ILR'!$A$13:$L$457,12,0)</f>
        <v>NON</v>
      </c>
      <c r="G104" s="1" t="str">
        <f>VLOOKUP(A104,'[1]Offre vitrine ILR'!$A$13:$M$457,13,0)</f>
        <v>NON</v>
      </c>
      <c r="H104" s="1" t="str">
        <f>VLOOKUP(A104,'[1]Offre vitrine ILR'!$A$13:$N$457,14,0)</f>
        <v>NON</v>
      </c>
      <c r="I104" s="1">
        <f>VLOOKUP(A104,'[1]Offre vitrine ILR'!$A$13:$R$457,18,0)</f>
        <v>2.52</v>
      </c>
      <c r="J104" s="1">
        <f>VLOOKUP(A104,'[1]Offre vitrine ILR'!$A$13:$S$457,19,0)</f>
        <v>-10.89</v>
      </c>
    </row>
    <row r="105" spans="1:10" x14ac:dyDescent="0.25">
      <c r="A105" s="1" t="s">
        <v>177</v>
      </c>
      <c r="C105" s="1" t="s">
        <v>178</v>
      </c>
      <c r="D105" s="1" t="s">
        <v>164</v>
      </c>
      <c r="E105" s="1" t="s">
        <v>74</v>
      </c>
      <c r="F105" s="1" t="str">
        <f>VLOOKUP(A105,'[1]Offre vitrine ILR'!$A$13:$L$457,12,0)</f>
        <v>NON</v>
      </c>
      <c r="G105" s="1" t="str">
        <f>VLOOKUP(A105,'[1]Offre vitrine ILR'!$A$13:$M$457,13,0)</f>
        <v>NON</v>
      </c>
      <c r="H105" s="1" t="str">
        <f>VLOOKUP(A105,'[1]Offre vitrine ILR'!$A$13:$N$457,14,0)</f>
        <v>NON</v>
      </c>
      <c r="I105" s="1">
        <f>VLOOKUP(A105,'[1]Offre vitrine ILR'!$A$13:$R$457,18,0)</f>
        <v>2.52</v>
      </c>
      <c r="J105" s="1">
        <f>VLOOKUP(A105,'[1]Offre vitrine ILR'!$A$13:$S$457,19,0)</f>
        <v>-10.89</v>
      </c>
    </row>
    <row r="106" spans="1:10" x14ac:dyDescent="0.25">
      <c r="A106" s="1" t="s">
        <v>180</v>
      </c>
      <c r="C106" s="1" t="s">
        <v>181</v>
      </c>
      <c r="D106" s="1" t="s">
        <v>182</v>
      </c>
      <c r="E106" s="1" t="s">
        <v>29</v>
      </c>
      <c r="F106" s="1" t="str">
        <f>VLOOKUP(A106,'[1]Offre vitrine ILR'!$A$13:$L$457,12,0)</f>
        <v>NON</v>
      </c>
      <c r="G106" s="1" t="str">
        <f>VLOOKUP(A106,'[1]Offre vitrine ILR'!$A$13:$M$457,13,0)</f>
        <v>NON</v>
      </c>
      <c r="H106" s="1" t="str">
        <f>VLOOKUP(A106,'[1]Offre vitrine ILR'!$A$13:$N$457,14,0)</f>
        <v>NON</v>
      </c>
      <c r="I106" s="1">
        <f>VLOOKUP(A106,'[1]Offre vitrine ILR'!$A$13:$R$457,18,0)</f>
        <v>3.87</v>
      </c>
      <c r="J106" s="1">
        <f>VLOOKUP(A106,'[1]Offre vitrine ILR'!$A$13:$S$457,19,0)</f>
        <v>6.39</v>
      </c>
    </row>
    <row r="107" spans="1:10" x14ac:dyDescent="0.25">
      <c r="A107" s="1" t="s">
        <v>183</v>
      </c>
      <c r="C107" s="1" t="s">
        <v>184</v>
      </c>
      <c r="D107" s="1" t="s">
        <v>185</v>
      </c>
      <c r="E107" s="1" t="s">
        <v>186</v>
      </c>
      <c r="F107" s="1" t="str">
        <f>VLOOKUP(A107,'[1]Offre vitrine ILR'!$A$13:$L$457,12,0)</f>
        <v>NON</v>
      </c>
      <c r="G107" s="1" t="str">
        <f>VLOOKUP(A107,'[1]Offre vitrine ILR'!$A$13:$M$457,13,0)</f>
        <v>NON</v>
      </c>
      <c r="H107" s="1" t="str">
        <f>VLOOKUP(A107,'[1]Offre vitrine ILR'!$A$13:$N$457,14,0)</f>
        <v>NON</v>
      </c>
      <c r="I107" s="1">
        <f>VLOOKUP(A107,'[1]Offre vitrine ILR'!$A$13:$R$457,18,0)</f>
        <v>8.83</v>
      </c>
      <c r="J107" s="1">
        <f>VLOOKUP(A107,'[1]Offre vitrine ILR'!$A$13:$S$457,19,0)</f>
        <v>14.31</v>
      </c>
    </row>
    <row r="108" spans="1:10" x14ac:dyDescent="0.25">
      <c r="A108" s="1" t="s">
        <v>187</v>
      </c>
      <c r="C108" s="1" t="s">
        <v>188</v>
      </c>
      <c r="D108" s="1" t="s">
        <v>189</v>
      </c>
      <c r="E108" s="1" t="s">
        <v>20</v>
      </c>
      <c r="F108" s="1" t="str">
        <f>VLOOKUP(A108,'[1]Offre vitrine ILR'!$A$13:$L$457,12,0)</f>
        <v>OUI</v>
      </c>
      <c r="G108" s="1" t="str">
        <f>VLOOKUP(A108,'[1]Offre vitrine ILR'!$A$13:$M$457,13,0)</f>
        <v>NON</v>
      </c>
      <c r="H108" s="1" t="str">
        <f>VLOOKUP(A108,'[1]Offre vitrine ILR'!$A$13:$N$457,14,0)</f>
        <v>NON</v>
      </c>
      <c r="I108" s="1">
        <f>VLOOKUP(A108,'[1]Offre vitrine ILR'!$A$13:$R$457,18,0)</f>
        <v>21.97</v>
      </c>
      <c r="J108" s="1">
        <f>VLOOKUP(A108,'[1]Offre vitrine ILR'!$A$13:$S$457,19,0)</f>
        <v>14.87</v>
      </c>
    </row>
    <row r="109" spans="1:10" x14ac:dyDescent="0.25">
      <c r="A109" s="1" t="s">
        <v>191</v>
      </c>
      <c r="C109" s="1" t="s">
        <v>192</v>
      </c>
      <c r="D109" s="1" t="s">
        <v>190</v>
      </c>
      <c r="E109" s="1" t="s">
        <v>151</v>
      </c>
      <c r="F109" s="1" t="str">
        <f>VLOOKUP(A109,'[1]Offre vitrine ILR'!$A$13:$L$457,12,0)</f>
        <v>OUI</v>
      </c>
      <c r="G109" s="1" t="str">
        <f>VLOOKUP(A109,'[1]Offre vitrine ILR'!$A$13:$M$457,13,0)</f>
        <v>NON</v>
      </c>
      <c r="H109" s="1" t="str">
        <f>VLOOKUP(A109,'[1]Offre vitrine ILR'!$A$13:$N$457,14,0)</f>
        <v>NON</v>
      </c>
      <c r="I109" s="1">
        <f>VLOOKUP(A109,'[1]Offre vitrine ILR'!$A$13:$R$457,18,0)</f>
        <v>-2.25</v>
      </c>
      <c r="J109" s="1">
        <f>VLOOKUP(A109,'[1]Offre vitrine ILR'!$A$13:$S$457,19,0)</f>
        <v>28.86</v>
      </c>
    </row>
    <row r="110" spans="1:10" x14ac:dyDescent="0.25">
      <c r="A110" s="1" t="s">
        <v>193</v>
      </c>
      <c r="C110" s="1" t="s">
        <v>194</v>
      </c>
      <c r="D110" s="1" t="s">
        <v>190</v>
      </c>
      <c r="E110" s="1" t="s">
        <v>117</v>
      </c>
      <c r="F110" s="1" t="str">
        <f>VLOOKUP(A110,'[1]Offre vitrine ILR'!$A$13:$L$457,12,0)</f>
        <v>NON</v>
      </c>
      <c r="G110" s="1" t="str">
        <f>VLOOKUP(A110,'[1]Offre vitrine ILR'!$A$13:$M$457,13,0)</f>
        <v>NON</v>
      </c>
      <c r="H110" s="1" t="str">
        <f>VLOOKUP(A110,'[1]Offre vitrine ILR'!$A$13:$N$457,14,0)</f>
        <v>NON</v>
      </c>
      <c r="I110" s="1">
        <f>VLOOKUP(A110,'[1]Offre vitrine ILR'!$A$13:$R$457,18,0)</f>
        <v>0.09</v>
      </c>
      <c r="J110" s="1">
        <f>VLOOKUP(A110,'[1]Offre vitrine ILR'!$A$13:$S$457,19,0)</f>
        <v>0.51</v>
      </c>
    </row>
    <row r="111" spans="1:10" x14ac:dyDescent="0.25">
      <c r="A111" s="1" t="s">
        <v>197</v>
      </c>
      <c r="C111" s="1" t="s">
        <v>198</v>
      </c>
      <c r="D111" s="1" t="s">
        <v>196</v>
      </c>
      <c r="E111" s="1" t="s">
        <v>199</v>
      </c>
      <c r="F111" s="1" t="str">
        <f>VLOOKUP(A111,'[1]Offre vitrine ILR'!$A$13:$L$457,12,0)</f>
        <v>OUI</v>
      </c>
      <c r="G111" s="1" t="str">
        <f>VLOOKUP(A111,'[1]Offre vitrine ILR'!$A$13:$M$457,13,0)</f>
        <v>NON</v>
      </c>
      <c r="H111" s="1" t="str">
        <f>VLOOKUP(A111,'[1]Offre vitrine ILR'!$A$13:$N$457,14,0)</f>
        <v>NON</v>
      </c>
      <c r="I111" s="1">
        <f>VLOOKUP(A111,'[1]Offre vitrine ILR'!$A$13:$R$457,18,0)</f>
        <v>-8.43</v>
      </c>
      <c r="J111" s="1">
        <f>VLOOKUP(A111,'[1]Offre vitrine ILR'!$A$13:$S$457,19,0)</f>
        <v>44.66</v>
      </c>
    </row>
    <row r="112" spans="1:10" x14ac:dyDescent="0.25">
      <c r="A112" s="1" t="s">
        <v>200</v>
      </c>
      <c r="C112" s="1" t="s">
        <v>201</v>
      </c>
      <c r="D112" s="1" t="s">
        <v>202</v>
      </c>
      <c r="E112" s="1" t="s">
        <v>74</v>
      </c>
      <c r="F112" s="1" t="str">
        <f>VLOOKUP(A112,'[1]Offre vitrine ILR'!$A$13:$L$457,12,0)</f>
        <v>OUI</v>
      </c>
      <c r="G112" s="1" t="str">
        <f>VLOOKUP(A112,'[1]Offre vitrine ILR'!$A$13:$M$457,13,0)</f>
        <v>NON</v>
      </c>
      <c r="H112" s="1" t="str">
        <f>VLOOKUP(A112,'[1]Offre vitrine ILR'!$A$13:$N$457,14,0)</f>
        <v>NON</v>
      </c>
      <c r="I112" s="1">
        <f>VLOOKUP(A112,'[1]Offre vitrine ILR'!$A$13:$R$457,18,0)</f>
        <v>-4.6900000000000004</v>
      </c>
      <c r="J112" s="1">
        <f>VLOOKUP(A112,'[1]Offre vitrine ILR'!$A$13:$S$457,19,0)</f>
        <v>20.399999999999999</v>
      </c>
    </row>
    <row r="113" spans="1:10" x14ac:dyDescent="0.25">
      <c r="A113" s="1" t="s">
        <v>203</v>
      </c>
      <c r="C113" s="1" t="s">
        <v>204</v>
      </c>
      <c r="D113" s="1" t="s">
        <v>196</v>
      </c>
      <c r="E113" s="1" t="s">
        <v>46</v>
      </c>
      <c r="F113" s="1" t="str">
        <f>VLOOKUP(A113,'[1]Offre vitrine ILR'!$A$13:$L$457,12,0)</f>
        <v>OUI</v>
      </c>
      <c r="G113" s="1" t="str">
        <f>VLOOKUP(A113,'[1]Offre vitrine ILR'!$A$13:$M$457,13,0)</f>
        <v>NON</v>
      </c>
      <c r="H113" s="1" t="str">
        <f>VLOOKUP(A113,'[1]Offre vitrine ILR'!$A$13:$N$457,14,0)</f>
        <v>NON</v>
      </c>
      <c r="I113" s="1">
        <f>VLOOKUP(A113,'[1]Offre vitrine ILR'!$A$13:$R$457,18,0)</f>
        <v>16.03</v>
      </c>
      <c r="J113" s="1">
        <f>VLOOKUP(A113,'[1]Offre vitrine ILR'!$A$13:$S$457,19,0)</f>
        <v>6.91</v>
      </c>
    </row>
    <row r="114" spans="1:10" x14ac:dyDescent="0.25">
      <c r="A114" s="1" t="s">
        <v>205</v>
      </c>
      <c r="C114" s="1" t="s">
        <v>206</v>
      </c>
      <c r="D114" s="1" t="s">
        <v>196</v>
      </c>
      <c r="E114" s="1" t="s">
        <v>102</v>
      </c>
      <c r="F114" s="1" t="str">
        <f>VLOOKUP(A114,'[1]Offre vitrine ILR'!$A$13:$L$457,12,0)</f>
        <v>OUI</v>
      </c>
      <c r="G114" s="1" t="str">
        <f>VLOOKUP(A114,'[1]Offre vitrine ILR'!$A$13:$M$457,13,0)</f>
        <v>NON</v>
      </c>
      <c r="H114" s="1" t="str">
        <f>VLOOKUP(A114,'[1]Offre vitrine ILR'!$A$13:$N$457,14,0)</f>
        <v>NON</v>
      </c>
      <c r="I114" s="1">
        <f>VLOOKUP(A114,'[1]Offre vitrine ILR'!$A$13:$R$457,18,0)</f>
        <v>7.17</v>
      </c>
      <c r="J114" s="1">
        <f>VLOOKUP(A114,'[1]Offre vitrine ILR'!$A$13:$S$457,19,0)</f>
        <v>33.65</v>
      </c>
    </row>
    <row r="115" spans="1:10" x14ac:dyDescent="0.25">
      <c r="A115" s="1" t="s">
        <v>207</v>
      </c>
      <c r="C115" s="1" t="s">
        <v>208</v>
      </c>
      <c r="D115" s="1" t="s">
        <v>196</v>
      </c>
      <c r="E115" s="1" t="s">
        <v>209</v>
      </c>
      <c r="F115" s="1" t="str">
        <f>VLOOKUP(A115,'[1]Offre vitrine ILR'!$A$13:$L$457,12,0)</f>
        <v>NON</v>
      </c>
      <c r="G115" s="1" t="str">
        <f>VLOOKUP(A115,'[1]Offre vitrine ILR'!$A$13:$M$457,13,0)</f>
        <v>NON</v>
      </c>
      <c r="H115" s="1" t="str">
        <f>VLOOKUP(A115,'[1]Offre vitrine ILR'!$A$13:$N$457,14,0)</f>
        <v>NON</v>
      </c>
      <c r="I115" s="1">
        <f>VLOOKUP(A115,'[1]Offre vitrine ILR'!$A$13:$R$457,18,0)</f>
        <v>-1.84</v>
      </c>
      <c r="J115" s="1">
        <f>VLOOKUP(A115,'[1]Offre vitrine ILR'!$A$13:$S$457,19,0)</f>
        <v>26.96</v>
      </c>
    </row>
    <row r="116" spans="1:10" x14ac:dyDescent="0.25">
      <c r="A116" s="1" t="s">
        <v>210</v>
      </c>
      <c r="C116" s="1" t="s">
        <v>211</v>
      </c>
      <c r="D116" s="1" t="s">
        <v>196</v>
      </c>
      <c r="E116" s="1" t="s">
        <v>12</v>
      </c>
      <c r="F116" s="1" t="str">
        <f>VLOOKUP(A116,'[1]Offre vitrine ILR'!$A$13:$L$457,12,0)</f>
        <v>NON</v>
      </c>
      <c r="G116" s="1" t="str">
        <f>VLOOKUP(A116,'[1]Offre vitrine ILR'!$A$13:$M$457,13,0)</f>
        <v>NON</v>
      </c>
      <c r="H116" s="1" t="str">
        <f>VLOOKUP(A116,'[1]Offre vitrine ILR'!$A$13:$N$457,14,0)</f>
        <v>NON</v>
      </c>
      <c r="I116" s="1">
        <f>VLOOKUP(A116,'[1]Offre vitrine ILR'!$A$13:$R$457,18,0)</f>
        <v>-0.05</v>
      </c>
      <c r="J116" s="1">
        <f>VLOOKUP(A116,'[1]Offre vitrine ILR'!$A$13:$S$457,19,0)</f>
        <v>12.4</v>
      </c>
    </row>
    <row r="117" spans="1:10" x14ac:dyDescent="0.25">
      <c r="A117" s="1" t="s">
        <v>212</v>
      </c>
      <c r="C117" s="1" t="s">
        <v>213</v>
      </c>
      <c r="D117" s="1" t="s">
        <v>202</v>
      </c>
      <c r="E117" s="1" t="s">
        <v>214</v>
      </c>
      <c r="F117" s="1" t="str">
        <f>VLOOKUP(A117,'[1]Offre vitrine ILR'!$A$13:$L$457,12,0)</f>
        <v>NON</v>
      </c>
      <c r="G117" s="1" t="str">
        <f>VLOOKUP(A117,'[1]Offre vitrine ILR'!$A$13:$M$457,13,0)</f>
        <v>NON</v>
      </c>
      <c r="H117" s="1" t="str">
        <f>VLOOKUP(A117,'[1]Offre vitrine ILR'!$A$13:$N$457,14,0)</f>
        <v>NON</v>
      </c>
      <c r="I117" s="1">
        <f>VLOOKUP(A117,'[1]Offre vitrine ILR'!$A$13:$R$457,18,0)</f>
        <v>12.72</v>
      </c>
      <c r="J117" s="1">
        <f>VLOOKUP(A117,'[1]Offre vitrine ILR'!$A$13:$S$457,19,0)</f>
        <v>4.51</v>
      </c>
    </row>
    <row r="118" spans="1:10" x14ac:dyDescent="0.25">
      <c r="A118" s="1" t="s">
        <v>215</v>
      </c>
      <c r="C118" s="1" t="s">
        <v>216</v>
      </c>
      <c r="D118" s="1" t="s">
        <v>217</v>
      </c>
      <c r="E118" s="1" t="s">
        <v>86</v>
      </c>
      <c r="F118" s="1" t="str">
        <f>VLOOKUP(A118,'[1]Offre vitrine ILR'!$A$13:$L$457,12,0)</f>
        <v>NON</v>
      </c>
      <c r="G118" s="1" t="str">
        <f>VLOOKUP(A118,'[1]Offre vitrine ILR'!$A$13:$M$457,13,0)</f>
        <v>NON</v>
      </c>
      <c r="H118" s="1" t="str">
        <f>VLOOKUP(A118,'[1]Offre vitrine ILR'!$A$13:$N$457,14,0)</f>
        <v>NON</v>
      </c>
      <c r="I118" s="1">
        <f>VLOOKUP(A118,'[1]Offre vitrine ILR'!$A$13:$R$457,18,0)</f>
        <v>2.74</v>
      </c>
      <c r="J118" s="1">
        <f>VLOOKUP(A118,'[1]Offre vitrine ILR'!$A$13:$S$457,19,0)</f>
        <v>10.39</v>
      </c>
    </row>
    <row r="119" spans="1:10" x14ac:dyDescent="0.25">
      <c r="A119" s="1" t="s">
        <v>218</v>
      </c>
      <c r="C119" s="1" t="s">
        <v>219</v>
      </c>
      <c r="D119" s="1" t="s">
        <v>202</v>
      </c>
      <c r="E119" s="1" t="s">
        <v>220</v>
      </c>
      <c r="F119" s="1" t="str">
        <f>VLOOKUP(A119,'[1]Offre vitrine ILR'!$A$13:$L$457,12,0)</f>
        <v>OUI</v>
      </c>
      <c r="G119" s="1" t="str">
        <f>VLOOKUP(A119,'[1]Offre vitrine ILR'!$A$13:$M$457,13,0)</f>
        <v>NON</v>
      </c>
      <c r="H119" s="1" t="str">
        <f>VLOOKUP(A119,'[1]Offre vitrine ILR'!$A$13:$N$457,14,0)</f>
        <v>NON</v>
      </c>
      <c r="I119" s="1">
        <f>VLOOKUP(A119,'[1]Offre vitrine ILR'!$A$13:$R$457,18,0)</f>
        <v>-0.95</v>
      </c>
      <c r="J119" s="1">
        <f>VLOOKUP(A119,'[1]Offre vitrine ILR'!$A$13:$S$457,19,0)</f>
        <v>9.24</v>
      </c>
    </row>
    <row r="120" spans="1:10" x14ac:dyDescent="0.25">
      <c r="A120" s="1" t="s">
        <v>221</v>
      </c>
      <c r="C120" s="1" t="s">
        <v>222</v>
      </c>
      <c r="D120" s="1" t="s">
        <v>202</v>
      </c>
      <c r="E120" s="1" t="s">
        <v>60</v>
      </c>
      <c r="F120" s="1" t="str">
        <f>VLOOKUP(A120,'[1]Offre vitrine ILR'!$A$13:$L$457,12,0)</f>
        <v>NON</v>
      </c>
      <c r="G120" s="1" t="str">
        <f>VLOOKUP(A120,'[1]Offre vitrine ILR'!$A$13:$M$457,13,0)</f>
        <v>NON</v>
      </c>
      <c r="H120" s="1" t="str">
        <f>VLOOKUP(A120,'[1]Offre vitrine ILR'!$A$13:$N$457,14,0)</f>
        <v>NON</v>
      </c>
      <c r="I120" s="1">
        <f>VLOOKUP(A120,'[1]Offre vitrine ILR'!$A$13:$R$457,18,0)</f>
        <v>0.16</v>
      </c>
      <c r="J120" s="1">
        <f>VLOOKUP(A120,'[1]Offre vitrine ILR'!$A$13:$S$457,19,0)</f>
        <v>4.7</v>
      </c>
    </row>
    <row r="121" spans="1:10" x14ac:dyDescent="0.25">
      <c r="A121" s="1" t="s">
        <v>223</v>
      </c>
      <c r="C121" s="1" t="s">
        <v>224</v>
      </c>
      <c r="D121" s="1" t="s">
        <v>217</v>
      </c>
      <c r="E121" s="1" t="s">
        <v>225</v>
      </c>
      <c r="F121" s="1" t="str">
        <f>VLOOKUP(A121,'[1]Offre vitrine ILR'!$A$13:$L$457,12,0)</f>
        <v>OUI</v>
      </c>
      <c r="G121" s="1" t="str">
        <f>VLOOKUP(A121,'[1]Offre vitrine ILR'!$A$13:$M$457,13,0)</f>
        <v>NON</v>
      </c>
      <c r="H121" s="1" t="str">
        <f>VLOOKUP(A121,'[1]Offre vitrine ILR'!$A$13:$N$457,14,0)</f>
        <v>NON</v>
      </c>
      <c r="I121" s="1">
        <f>VLOOKUP(A121,'[1]Offre vitrine ILR'!$A$13:$R$457,18,0)</f>
        <v>7.2</v>
      </c>
      <c r="J121" s="1">
        <f>VLOOKUP(A121,'[1]Offre vitrine ILR'!$A$13:$S$457,19,0)</f>
        <v>13.86</v>
      </c>
    </row>
    <row r="122" spans="1:10" x14ac:dyDescent="0.25">
      <c r="A122" s="1" t="s">
        <v>226</v>
      </c>
      <c r="C122" s="1" t="s">
        <v>227</v>
      </c>
      <c r="D122" s="1" t="s">
        <v>196</v>
      </c>
      <c r="E122" s="1" t="s">
        <v>29</v>
      </c>
      <c r="F122" s="1" t="str">
        <f>VLOOKUP(A122,'[1]Offre vitrine ILR'!$A$13:$L$457,12,0)</f>
        <v>NON</v>
      </c>
      <c r="G122" s="1" t="str">
        <f>VLOOKUP(A122,'[1]Offre vitrine ILR'!$A$13:$M$457,13,0)</f>
        <v>NON</v>
      </c>
      <c r="H122" s="1" t="str">
        <f>VLOOKUP(A122,'[1]Offre vitrine ILR'!$A$13:$N$457,14,0)</f>
        <v>NON</v>
      </c>
      <c r="I122" s="1">
        <f>VLOOKUP(A122,'[1]Offre vitrine ILR'!$A$13:$R$457,18,0)</f>
        <v>5.88</v>
      </c>
      <c r="J122" s="1">
        <f>VLOOKUP(A122,'[1]Offre vitrine ILR'!$A$13:$S$457,19,0)</f>
        <v>15.34</v>
      </c>
    </row>
    <row r="123" spans="1:10" x14ac:dyDescent="0.25">
      <c r="A123" s="1" t="s">
        <v>228</v>
      </c>
      <c r="C123" s="1" t="s">
        <v>229</v>
      </c>
      <c r="D123" s="1" t="s">
        <v>196</v>
      </c>
      <c r="E123" s="1" t="s">
        <v>12</v>
      </c>
      <c r="F123" s="1" t="str">
        <f>VLOOKUP(A123,'[1]Offre vitrine ILR'!$A$13:$L$457,12,0)</f>
        <v>NON</v>
      </c>
      <c r="G123" s="1" t="str">
        <f>VLOOKUP(A123,'[1]Offre vitrine ILR'!$A$13:$M$457,13,0)</f>
        <v>NON</v>
      </c>
      <c r="H123" s="1" t="str">
        <f>VLOOKUP(A123,'[1]Offre vitrine ILR'!$A$13:$N$457,14,0)</f>
        <v>NON</v>
      </c>
      <c r="I123" s="1">
        <f>VLOOKUP(A123,'[1]Offre vitrine ILR'!$A$13:$R$457,18,0)</f>
        <v>0.76</v>
      </c>
      <c r="J123" s="1">
        <f>VLOOKUP(A123,'[1]Offre vitrine ILR'!$A$13:$S$457,19,0)</f>
        <v>9.48</v>
      </c>
    </row>
    <row r="124" spans="1:10" x14ac:dyDescent="0.25">
      <c r="A124" s="1" t="s">
        <v>230</v>
      </c>
      <c r="C124" s="1" t="s">
        <v>231</v>
      </c>
      <c r="D124" s="1" t="s">
        <v>196</v>
      </c>
      <c r="E124" s="1" t="s">
        <v>232</v>
      </c>
      <c r="F124" s="1" t="str">
        <f>VLOOKUP(A124,'[1]Offre vitrine ILR'!$A$13:$L$457,12,0)</f>
        <v>NON</v>
      </c>
      <c r="G124" s="1" t="str">
        <f>VLOOKUP(A124,'[1]Offre vitrine ILR'!$A$13:$M$457,13,0)</f>
        <v>NON</v>
      </c>
      <c r="H124" s="1" t="str">
        <f>VLOOKUP(A124,'[1]Offre vitrine ILR'!$A$13:$N$457,14,0)</f>
        <v>NON</v>
      </c>
      <c r="I124" s="1">
        <f>VLOOKUP(A124,'[1]Offre vitrine ILR'!$A$13:$R$457,18,0)</f>
        <v>0.06</v>
      </c>
      <c r="J124" s="1">
        <f>VLOOKUP(A124,'[1]Offre vitrine ILR'!$A$13:$S$457,19,0)</f>
        <v>2.0499999999999998</v>
      </c>
    </row>
    <row r="125" spans="1:10" x14ac:dyDescent="0.25">
      <c r="A125" s="1" t="s">
        <v>233</v>
      </c>
      <c r="C125" s="1" t="s">
        <v>234</v>
      </c>
      <c r="D125" s="1" t="s">
        <v>235</v>
      </c>
      <c r="E125" s="1" t="s">
        <v>74</v>
      </c>
      <c r="F125" s="1" t="str">
        <f>VLOOKUP(A125,'[1]Offre vitrine ILR'!$A$13:$L$457,12,0)</f>
        <v>NON</v>
      </c>
      <c r="G125" s="1" t="str">
        <f>VLOOKUP(A125,'[1]Offre vitrine ILR'!$A$13:$M$457,13,0)</f>
        <v>NON</v>
      </c>
      <c r="H125" s="1" t="str">
        <f>VLOOKUP(A125,'[1]Offre vitrine ILR'!$A$13:$N$457,14,0)</f>
        <v>NON</v>
      </c>
      <c r="I125" s="1">
        <f>VLOOKUP(A125,'[1]Offre vitrine ILR'!$A$13:$R$457,18,0)</f>
        <v>3.37</v>
      </c>
      <c r="J125" s="1">
        <f>VLOOKUP(A125,'[1]Offre vitrine ILR'!$A$13:$S$457,19,0)</f>
        <v>0.56000000000000005</v>
      </c>
    </row>
    <row r="126" spans="1:10" x14ac:dyDescent="0.25">
      <c r="A126" s="1" t="s">
        <v>236</v>
      </c>
      <c r="C126" s="1" t="s">
        <v>237</v>
      </c>
      <c r="D126" s="1" t="s">
        <v>238</v>
      </c>
      <c r="E126" s="1" t="s">
        <v>7</v>
      </c>
      <c r="F126" s="1" t="str">
        <f>VLOOKUP(A126,'[1]Offre vitrine ILR'!$A$13:$L$457,12,0)</f>
        <v>OUI</v>
      </c>
      <c r="G126" s="1" t="str">
        <f>VLOOKUP(A126,'[1]Offre vitrine ILR'!$A$13:$M$457,13,0)</f>
        <v>NON</v>
      </c>
      <c r="H126" s="1" t="str">
        <f>VLOOKUP(A126,'[1]Offre vitrine ILR'!$A$13:$N$457,14,0)</f>
        <v>NON</v>
      </c>
      <c r="I126" s="1">
        <f>VLOOKUP(A126,'[1]Offre vitrine ILR'!$A$13:$R$457,18,0)</f>
        <v>14</v>
      </c>
      <c r="J126" s="1">
        <f>VLOOKUP(A126,'[1]Offre vitrine ILR'!$A$13:$S$457,19,0)</f>
        <v>-13.97</v>
      </c>
    </row>
    <row r="127" spans="1:10" x14ac:dyDescent="0.25">
      <c r="A127" s="1" t="s">
        <v>239</v>
      </c>
      <c r="C127" s="1" t="s">
        <v>240</v>
      </c>
      <c r="D127" s="1" t="s">
        <v>241</v>
      </c>
      <c r="E127" s="1" t="s">
        <v>242</v>
      </c>
      <c r="F127" s="1" t="str">
        <f>VLOOKUP(A127,'[1]Offre vitrine ILR'!$A$13:$L$457,12,0)</f>
        <v>NON</v>
      </c>
      <c r="G127" s="1" t="str">
        <f>VLOOKUP(A127,'[1]Offre vitrine ILR'!$A$13:$M$457,13,0)</f>
        <v>NON</v>
      </c>
      <c r="H127" s="1" t="str">
        <f>VLOOKUP(A127,'[1]Offre vitrine ILR'!$A$13:$N$457,14,0)</f>
        <v>NON</v>
      </c>
      <c r="I127" s="1">
        <f>VLOOKUP(A127,'[1]Offre vitrine ILR'!$A$13:$R$457,18,0)</f>
        <v>-12.08</v>
      </c>
      <c r="J127" s="1">
        <f>VLOOKUP(A127,'[1]Offre vitrine ILR'!$A$13:$S$457,19,0)</f>
        <v>13.24</v>
      </c>
    </row>
    <row r="128" spans="1:10" x14ac:dyDescent="0.25">
      <c r="A128" s="1" t="s">
        <v>243</v>
      </c>
      <c r="C128" s="1" t="s">
        <v>244</v>
      </c>
      <c r="D128" s="1" t="s">
        <v>140</v>
      </c>
      <c r="E128" s="1" t="s">
        <v>245</v>
      </c>
      <c r="F128" s="1" t="str">
        <f>VLOOKUP(A128,'[1]Offre vitrine ILR'!$A$13:$L$457,12,0)</f>
        <v>NON</v>
      </c>
      <c r="G128" s="1" t="str">
        <f>VLOOKUP(A128,'[1]Offre vitrine ILR'!$A$13:$M$457,13,0)</f>
        <v>NON</v>
      </c>
      <c r="H128" s="1" t="str">
        <f>VLOOKUP(A128,'[1]Offre vitrine ILR'!$A$13:$N$457,14,0)</f>
        <v>NON</v>
      </c>
      <c r="I128" s="1">
        <f>VLOOKUP(A128,'[1]Offre vitrine ILR'!$A$13:$R$457,18,0)</f>
        <v>7.48</v>
      </c>
      <c r="J128" s="1">
        <f>VLOOKUP(A128,'[1]Offre vitrine ILR'!$A$13:$S$457,19,0)</f>
        <v>5.5</v>
      </c>
    </row>
    <row r="129" spans="1:10" x14ac:dyDescent="0.25">
      <c r="A129" s="1" t="s">
        <v>246</v>
      </c>
      <c r="C129" s="1" t="s">
        <v>247</v>
      </c>
      <c r="D129" s="1" t="s">
        <v>248</v>
      </c>
      <c r="E129" s="1" t="s">
        <v>27</v>
      </c>
      <c r="F129" s="1" t="s">
        <v>1291</v>
      </c>
      <c r="G129" s="1" t="s">
        <v>1291</v>
      </c>
      <c r="H129" s="1" t="s">
        <v>1291</v>
      </c>
      <c r="I129" s="1" t="e">
        <f>VLOOKUP(A129,'[2]Export_2021-12-15_16112_Complet'!$C$2:$R$70,16,0)</f>
        <v>#N/A</v>
      </c>
      <c r="J129" s="1" t="e">
        <f>VLOOKUP(A129,'[2]Export_2021-12-15_16112_Complet'!$C$2:$ET$70,148,0)</f>
        <v>#N/A</v>
      </c>
    </row>
    <row r="130" spans="1:10" x14ac:dyDescent="0.25">
      <c r="A130" s="1" t="s">
        <v>249</v>
      </c>
      <c r="C130" s="1" t="s">
        <v>250</v>
      </c>
      <c r="D130" s="1" t="s">
        <v>248</v>
      </c>
      <c r="E130" s="1" t="s">
        <v>251</v>
      </c>
      <c r="F130" s="1" t="str">
        <f>VLOOKUP(A130,'[1]Offre vitrine ILR'!$A$13:$L$457,12,0)</f>
        <v>NON</v>
      </c>
      <c r="G130" s="1" t="str">
        <f>VLOOKUP(A130,'[1]Offre vitrine ILR'!$A$13:$M$457,13,0)</f>
        <v>NON</v>
      </c>
      <c r="H130" s="1" t="str">
        <f>VLOOKUP(A130,'[1]Offre vitrine ILR'!$A$13:$N$457,14,0)</f>
        <v>NON</v>
      </c>
      <c r="I130" s="1">
        <f>VLOOKUP(A130,'[1]Offre vitrine ILR'!$A$13:$R$457,18,0)</f>
        <v>5.52</v>
      </c>
      <c r="J130" s="1">
        <f>VLOOKUP(A130,'[1]Offre vitrine ILR'!$A$13:$S$457,19,0)</f>
        <v>43.12</v>
      </c>
    </row>
    <row r="131" spans="1:10" x14ac:dyDescent="0.25">
      <c r="A131" s="1" t="s">
        <v>252</v>
      </c>
      <c r="C131" s="1" t="s">
        <v>253</v>
      </c>
      <c r="D131" s="1" t="s">
        <v>254</v>
      </c>
      <c r="E131" s="1" t="s">
        <v>20</v>
      </c>
      <c r="F131" s="1" t="str">
        <f>VLOOKUP(A131,'[1]Offre vitrine ILR'!$A$13:$L$457,12,0)</f>
        <v>NON</v>
      </c>
      <c r="G131" s="1" t="str">
        <f>VLOOKUP(A131,'[1]Offre vitrine ILR'!$A$13:$M$457,13,0)</f>
        <v>NON</v>
      </c>
      <c r="H131" s="1" t="str">
        <f>VLOOKUP(A131,'[1]Offre vitrine ILR'!$A$13:$N$457,14,0)</f>
        <v>NON</v>
      </c>
      <c r="I131" s="1">
        <f>VLOOKUP(A131,'[1]Offre vitrine ILR'!$A$13:$R$457,18,0)</f>
        <v>6.86</v>
      </c>
      <c r="J131" s="1">
        <f>VLOOKUP(A131,'[1]Offre vitrine ILR'!$A$13:$S$457,19,0)</f>
        <v>-12.01</v>
      </c>
    </row>
    <row r="132" spans="1:10" x14ac:dyDescent="0.25">
      <c r="A132" s="1" t="s">
        <v>255</v>
      </c>
      <c r="C132" s="1" t="s">
        <v>256</v>
      </c>
      <c r="D132" s="1" t="s">
        <v>254</v>
      </c>
      <c r="E132" s="1" t="s">
        <v>36</v>
      </c>
      <c r="F132" s="1" t="str">
        <f>VLOOKUP(A132,'[1]Offre vitrine ILR'!$A$13:$L$457,12,0)</f>
        <v>NON</v>
      </c>
      <c r="G132" s="1" t="str">
        <f>VLOOKUP(A132,'[1]Offre vitrine ILR'!$A$13:$M$457,13,0)</f>
        <v>NON</v>
      </c>
      <c r="H132" s="1" t="str">
        <f>VLOOKUP(A132,'[1]Offre vitrine ILR'!$A$13:$N$457,14,0)</f>
        <v>NON</v>
      </c>
      <c r="I132" s="1">
        <f>VLOOKUP(A132,'[1]Offre vitrine ILR'!$A$13:$R$457,18,0)</f>
        <v>0.46</v>
      </c>
      <c r="J132" s="1">
        <f>VLOOKUP(A132,'[1]Offre vitrine ILR'!$A$13:$S$457,19,0)</f>
        <v>-3.65</v>
      </c>
    </row>
    <row r="133" spans="1:10" x14ac:dyDescent="0.25">
      <c r="A133" s="1" t="s">
        <v>257</v>
      </c>
      <c r="C133" s="1" t="s">
        <v>258</v>
      </c>
      <c r="D133" s="1" t="s">
        <v>254</v>
      </c>
      <c r="E133" s="1" t="s">
        <v>209</v>
      </c>
      <c r="F133" s="1" t="str">
        <f>VLOOKUP(A133,'[1]Offre vitrine ILR'!$A$13:$L$457,12,0)</f>
        <v>NON</v>
      </c>
      <c r="G133" s="1" t="str">
        <f>VLOOKUP(A133,'[1]Offre vitrine ILR'!$A$13:$M$457,13,0)</f>
        <v>NON</v>
      </c>
      <c r="H133" s="1" t="str">
        <f>VLOOKUP(A133,'[1]Offre vitrine ILR'!$A$13:$N$457,14,0)</f>
        <v>NON</v>
      </c>
      <c r="I133" s="1">
        <f>VLOOKUP(A133,'[1]Offre vitrine ILR'!$A$13:$R$457,18,0)</f>
        <v>2.81</v>
      </c>
      <c r="J133" s="1">
        <f>VLOOKUP(A133,'[1]Offre vitrine ILR'!$A$13:$S$457,19,0)</f>
        <v>-12.06</v>
      </c>
    </row>
    <row r="134" spans="1:10" x14ac:dyDescent="0.25">
      <c r="A134" s="1" t="s">
        <v>259</v>
      </c>
      <c r="C134" s="1" t="s">
        <v>260</v>
      </c>
      <c r="D134" s="1" t="s">
        <v>261</v>
      </c>
      <c r="E134" s="1" t="s">
        <v>102</v>
      </c>
      <c r="F134" s="1" t="str">
        <f>VLOOKUP(A134,'[1]Offre vitrine ILR'!$A$13:$L$457,12,0)</f>
        <v>OUI</v>
      </c>
      <c r="G134" s="1" t="str">
        <f>VLOOKUP(A134,'[1]Offre vitrine ILR'!$A$13:$M$457,13,0)</f>
        <v>NON</v>
      </c>
      <c r="H134" s="1" t="str">
        <f>VLOOKUP(A134,'[1]Offre vitrine ILR'!$A$13:$N$457,14,0)</f>
        <v>NON</v>
      </c>
      <c r="I134" s="1">
        <f>VLOOKUP(A134,'[1]Offre vitrine ILR'!$A$13:$R$457,18,0)</f>
        <v>19.25</v>
      </c>
      <c r="J134" s="1">
        <f>VLOOKUP(A134,'[1]Offre vitrine ILR'!$A$13:$S$457,19,0)</f>
        <v>14.29</v>
      </c>
    </row>
    <row r="135" spans="1:10" x14ac:dyDescent="0.25">
      <c r="A135" s="1" t="s">
        <v>262</v>
      </c>
      <c r="C135" s="1" t="s">
        <v>263</v>
      </c>
      <c r="D135" s="1" t="s">
        <v>241</v>
      </c>
      <c r="E135" s="1" t="s">
        <v>46</v>
      </c>
      <c r="F135" s="1" t="str">
        <f>VLOOKUP(A135,'[1]Offre vitrine ILR'!$A$13:$L$457,12,0)</f>
        <v>NON</v>
      </c>
      <c r="G135" s="1" t="str">
        <f>VLOOKUP(A135,'[1]Offre vitrine ILR'!$A$13:$M$457,13,0)</f>
        <v>NON</v>
      </c>
      <c r="H135" s="1" t="str">
        <f>VLOOKUP(A135,'[1]Offre vitrine ILR'!$A$13:$N$457,14,0)</f>
        <v>NON</v>
      </c>
      <c r="I135" s="1">
        <f>VLOOKUP(A135,'[1]Offre vitrine ILR'!$A$13:$R$457,18,0)</f>
        <v>14.3</v>
      </c>
      <c r="J135" s="1">
        <f>VLOOKUP(A135,'[1]Offre vitrine ILR'!$A$13:$S$457,19,0)</f>
        <v>19.809999999999999</v>
      </c>
    </row>
    <row r="136" spans="1:10" x14ac:dyDescent="0.25">
      <c r="A136" s="1" t="s">
        <v>264</v>
      </c>
      <c r="C136" s="1" t="s">
        <v>265</v>
      </c>
      <c r="D136" s="1" t="s">
        <v>266</v>
      </c>
      <c r="E136" s="1" t="s">
        <v>129</v>
      </c>
      <c r="F136" s="1" t="str">
        <f>VLOOKUP(A136,'[1]Offre vitrine ILR'!$A$13:$L$457,12,0)</f>
        <v>NON</v>
      </c>
      <c r="G136" s="1" t="str">
        <f>VLOOKUP(A136,'[1]Offre vitrine ILR'!$A$13:$M$457,13,0)</f>
        <v>NON</v>
      </c>
      <c r="H136" s="1" t="str">
        <f>VLOOKUP(A136,'[1]Offre vitrine ILR'!$A$13:$N$457,14,0)</f>
        <v>NON</v>
      </c>
      <c r="I136" s="1">
        <f>VLOOKUP(A136,'[1]Offre vitrine ILR'!$A$13:$R$457,18,0)</f>
        <v>-12.14</v>
      </c>
      <c r="J136" s="1">
        <f>VLOOKUP(A136,'[1]Offre vitrine ILR'!$A$13:$S$457,19,0)</f>
        <v>14.9</v>
      </c>
    </row>
    <row r="137" spans="1:10" x14ac:dyDescent="0.25">
      <c r="A137" s="1" t="s">
        <v>267</v>
      </c>
      <c r="C137" s="1" t="s">
        <v>268</v>
      </c>
      <c r="D137" s="1" t="s">
        <v>266</v>
      </c>
      <c r="E137" s="1" t="s">
        <v>20</v>
      </c>
      <c r="F137" s="1" t="str">
        <f>VLOOKUP(A137,'[1]Offre vitrine ILR'!$A$13:$L$457,12,0)</f>
        <v>NON</v>
      </c>
      <c r="G137" s="1" t="str">
        <f>VLOOKUP(A137,'[1]Offre vitrine ILR'!$A$13:$M$457,13,0)</f>
        <v>NON</v>
      </c>
      <c r="H137" s="1" t="str">
        <f>VLOOKUP(A137,'[1]Offre vitrine ILR'!$A$13:$N$457,14,0)</f>
        <v>NON</v>
      </c>
      <c r="I137" s="1">
        <f>VLOOKUP(A137,'[1]Offre vitrine ILR'!$A$13:$R$457,18,0)</f>
        <v>19.54</v>
      </c>
      <c r="J137" s="1">
        <f>VLOOKUP(A137,'[1]Offre vitrine ILR'!$A$13:$S$457,19,0)</f>
        <v>24.71</v>
      </c>
    </row>
    <row r="138" spans="1:10" x14ac:dyDescent="0.25">
      <c r="A138" s="1" t="s">
        <v>269</v>
      </c>
      <c r="C138" s="1" t="s">
        <v>270</v>
      </c>
      <c r="D138" s="1" t="s">
        <v>266</v>
      </c>
      <c r="E138" s="1" t="s">
        <v>271</v>
      </c>
      <c r="F138" s="1" t="str">
        <f>VLOOKUP(A138,'[1]Offre vitrine ILR'!$A$13:$L$457,12,0)</f>
        <v>NON</v>
      </c>
      <c r="G138" s="1" t="str">
        <f>VLOOKUP(A138,'[1]Offre vitrine ILR'!$A$13:$M$457,13,0)</f>
        <v>NON</v>
      </c>
      <c r="H138" s="1" t="str">
        <f>VLOOKUP(A138,'[1]Offre vitrine ILR'!$A$13:$N$457,14,0)</f>
        <v>NON</v>
      </c>
      <c r="I138" s="1">
        <f>VLOOKUP(A138,'[1]Offre vitrine ILR'!$A$13:$R$457,18,0)</f>
        <v>-3.87</v>
      </c>
      <c r="J138" s="1">
        <f>VLOOKUP(A138,'[1]Offre vitrine ILR'!$A$13:$S$457,19,0)</f>
        <v>31.31</v>
      </c>
    </row>
    <row r="139" spans="1:10" x14ac:dyDescent="0.25">
      <c r="A139" s="1" t="s">
        <v>272</v>
      </c>
      <c r="C139" s="1" t="s">
        <v>273</v>
      </c>
      <c r="D139" s="1" t="s">
        <v>241</v>
      </c>
      <c r="E139" s="1" t="s">
        <v>102</v>
      </c>
      <c r="F139" s="1" t="str">
        <f>VLOOKUP(A139,'[1]Offre vitrine ILR'!$A$13:$L$457,12,0)</f>
        <v>NON</v>
      </c>
      <c r="G139" s="1" t="str">
        <f>VLOOKUP(A139,'[1]Offre vitrine ILR'!$A$13:$M$457,13,0)</f>
        <v>NON</v>
      </c>
      <c r="H139" s="1" t="str">
        <f>VLOOKUP(A139,'[1]Offre vitrine ILR'!$A$13:$N$457,14,0)</f>
        <v>NON</v>
      </c>
      <c r="I139" s="1">
        <f>VLOOKUP(A139,'[1]Offre vitrine ILR'!$A$13:$R$457,18,0)</f>
        <v>13.15</v>
      </c>
      <c r="J139" s="1">
        <f>VLOOKUP(A139,'[1]Offre vitrine ILR'!$A$13:$S$457,19,0)</f>
        <v>11.49</v>
      </c>
    </row>
    <row r="140" spans="1:10" x14ac:dyDescent="0.25">
      <c r="A140" s="1" t="s">
        <v>274</v>
      </c>
      <c r="C140" s="1" t="s">
        <v>275</v>
      </c>
      <c r="D140" s="1" t="s">
        <v>241</v>
      </c>
      <c r="E140" s="1" t="s">
        <v>102</v>
      </c>
      <c r="F140" s="1" t="str">
        <f>VLOOKUP(A140,'[1]Offre vitrine ILR'!$A$13:$L$457,12,0)</f>
        <v>NON</v>
      </c>
      <c r="G140" s="1" t="str">
        <f>VLOOKUP(A140,'[1]Offre vitrine ILR'!$A$13:$M$457,13,0)</f>
        <v>NON</v>
      </c>
      <c r="H140" s="1" t="str">
        <f>VLOOKUP(A140,'[1]Offre vitrine ILR'!$A$13:$N$457,14,0)</f>
        <v>NON</v>
      </c>
      <c r="I140" s="1">
        <f>VLOOKUP(A140,'[1]Offre vitrine ILR'!$A$13:$R$457,18,0)</f>
        <v>13.91</v>
      </c>
      <c r="J140" s="1">
        <f>VLOOKUP(A140,'[1]Offre vitrine ILR'!$A$13:$S$457,19,0)</f>
        <v>11.57</v>
      </c>
    </row>
    <row r="141" spans="1:10" x14ac:dyDescent="0.25">
      <c r="A141" s="1" t="s">
        <v>276</v>
      </c>
      <c r="C141" s="1" t="s">
        <v>277</v>
      </c>
      <c r="D141" s="1" t="s">
        <v>241</v>
      </c>
      <c r="E141" s="1" t="s">
        <v>20</v>
      </c>
      <c r="F141" s="1" t="str">
        <f>VLOOKUP(A141,'[1]Offre vitrine ILR'!$A$13:$L$457,12,0)</f>
        <v>NON</v>
      </c>
      <c r="G141" s="1" t="str">
        <f>VLOOKUP(A141,'[1]Offre vitrine ILR'!$A$13:$M$457,13,0)</f>
        <v>NON</v>
      </c>
      <c r="H141" s="1" t="str">
        <f>VLOOKUP(A141,'[1]Offre vitrine ILR'!$A$13:$N$457,14,0)</f>
        <v>NON</v>
      </c>
      <c r="I141" s="1">
        <f>VLOOKUP(A141,'[1]Offre vitrine ILR'!$A$13:$R$457,18,0)</f>
        <v>28</v>
      </c>
      <c r="J141" s="1">
        <f>VLOOKUP(A141,'[1]Offre vitrine ILR'!$A$13:$S$457,19,0)</f>
        <v>10.220000000000001</v>
      </c>
    </row>
    <row r="142" spans="1:10" x14ac:dyDescent="0.25">
      <c r="A142" s="1" t="s">
        <v>278</v>
      </c>
      <c r="C142" s="1" t="s">
        <v>279</v>
      </c>
      <c r="D142" s="1" t="s">
        <v>280</v>
      </c>
      <c r="E142" s="1" t="s">
        <v>102</v>
      </c>
      <c r="F142" s="1" t="str">
        <f>VLOOKUP(A142,'[1]Offre vitrine ILR'!$A$13:$L$457,12,0)</f>
        <v>NON</v>
      </c>
      <c r="G142" s="1" t="str">
        <f>VLOOKUP(A142,'[1]Offre vitrine ILR'!$A$13:$M$457,13,0)</f>
        <v>NON</v>
      </c>
      <c r="H142" s="1" t="str">
        <f>VLOOKUP(A142,'[1]Offre vitrine ILR'!$A$13:$N$457,14,0)</f>
        <v>NON</v>
      </c>
      <c r="I142" s="1">
        <f>VLOOKUP(A142,'[1]Offre vitrine ILR'!$A$13:$R$457,18,0)</f>
        <v>14.53</v>
      </c>
      <c r="J142" s="1">
        <f>VLOOKUP(A142,'[1]Offre vitrine ILR'!$A$13:$S$457,19,0)</f>
        <v>0</v>
      </c>
    </row>
    <row r="143" spans="1:10" x14ac:dyDescent="0.25">
      <c r="A143" s="1" t="s">
        <v>281</v>
      </c>
      <c r="C143" s="1" t="s">
        <v>282</v>
      </c>
      <c r="D143" s="1" t="s">
        <v>283</v>
      </c>
      <c r="E143" s="1" t="s">
        <v>284</v>
      </c>
      <c r="F143" s="1" t="str">
        <f>VLOOKUP(A143,'[1]Offre vitrine ILR'!$A$13:$L$457,12,0)</f>
        <v>NON</v>
      </c>
      <c r="G143" s="1" t="str">
        <f>VLOOKUP(A143,'[1]Offre vitrine ILR'!$A$13:$M$457,13,0)</f>
        <v>NON</v>
      </c>
      <c r="H143" s="1" t="str">
        <f>VLOOKUP(A143,'[1]Offre vitrine ILR'!$A$13:$N$457,14,0)</f>
        <v>NON</v>
      </c>
      <c r="I143" s="1">
        <f>VLOOKUP(A143,'[1]Offre vitrine ILR'!$A$13:$R$457,18,0)</f>
        <v>-1.1399999999999999</v>
      </c>
      <c r="J143" s="1">
        <f>VLOOKUP(A143,'[1]Offre vitrine ILR'!$A$13:$S$457,19,0)</f>
        <v>4.49</v>
      </c>
    </row>
    <row r="144" spans="1:10" x14ac:dyDescent="0.25">
      <c r="A144" s="1" t="s">
        <v>285</v>
      </c>
      <c r="C144" s="1" t="s">
        <v>286</v>
      </c>
      <c r="D144" s="1" t="s">
        <v>287</v>
      </c>
      <c r="E144" s="1" t="s">
        <v>74</v>
      </c>
      <c r="F144" s="1" t="str">
        <f>VLOOKUP(A144,'[1]Offre vitrine ILR'!$A$13:$L$457,12,0)</f>
        <v>NON</v>
      </c>
      <c r="G144" s="1" t="str">
        <f>VLOOKUP(A144,'[1]Offre vitrine ILR'!$A$13:$M$457,13,0)</f>
        <v>NON</v>
      </c>
      <c r="H144" s="1" t="str">
        <f>VLOOKUP(A144,'[1]Offre vitrine ILR'!$A$13:$N$457,14,0)</f>
        <v>NON</v>
      </c>
      <c r="I144" s="1">
        <f>VLOOKUP(A144,'[1]Offre vitrine ILR'!$A$13:$R$457,18,0)</f>
        <v>1.68</v>
      </c>
      <c r="J144" s="1">
        <f>VLOOKUP(A144,'[1]Offre vitrine ILR'!$A$13:$S$457,19,0)</f>
        <v>-0.68</v>
      </c>
    </row>
    <row r="145" spans="1:10" x14ac:dyDescent="0.25">
      <c r="A145" s="1" t="s">
        <v>288</v>
      </c>
      <c r="C145" s="1" t="s">
        <v>289</v>
      </c>
      <c r="D145" s="1" t="s">
        <v>287</v>
      </c>
      <c r="E145" s="1" t="s">
        <v>290</v>
      </c>
      <c r="F145" s="1" t="str">
        <f>VLOOKUP(A145,'[1]Offre vitrine ILR'!$A$13:$L$457,12,0)</f>
        <v>NON</v>
      </c>
      <c r="G145" s="1" t="str">
        <f>VLOOKUP(A145,'[1]Offre vitrine ILR'!$A$13:$M$457,13,0)</f>
        <v>NON</v>
      </c>
      <c r="H145" s="1" t="str">
        <f>VLOOKUP(A145,'[1]Offre vitrine ILR'!$A$13:$N$457,14,0)</f>
        <v>NON</v>
      </c>
      <c r="I145" s="1">
        <f>VLOOKUP(A145,'[1]Offre vitrine ILR'!$A$13:$R$457,18,0)</f>
        <v>18.34</v>
      </c>
      <c r="J145" s="1">
        <f>VLOOKUP(A145,'[1]Offre vitrine ILR'!$A$13:$S$457,19,0)</f>
        <v>7.47</v>
      </c>
    </row>
    <row r="146" spans="1:10" x14ac:dyDescent="0.25">
      <c r="A146" s="1" t="s">
        <v>291</v>
      </c>
      <c r="C146" s="1" t="s">
        <v>292</v>
      </c>
      <c r="D146" s="1" t="s">
        <v>287</v>
      </c>
      <c r="E146" s="1" t="s">
        <v>12</v>
      </c>
      <c r="F146" s="1" t="str">
        <f>VLOOKUP(A146,'[1]Offre vitrine ILR'!$A$13:$L$457,12,0)</f>
        <v>NON</v>
      </c>
      <c r="G146" s="1" t="str">
        <f>VLOOKUP(A146,'[1]Offre vitrine ILR'!$A$13:$M$457,13,0)</f>
        <v>NON</v>
      </c>
      <c r="H146" s="1" t="str">
        <f>VLOOKUP(A146,'[1]Offre vitrine ILR'!$A$13:$N$457,14,0)</f>
        <v>NON</v>
      </c>
      <c r="I146" s="1">
        <f>VLOOKUP(A146,'[1]Offre vitrine ILR'!$A$13:$R$457,18,0)</f>
        <v>5.82</v>
      </c>
      <c r="J146" s="1">
        <f>VLOOKUP(A146,'[1]Offre vitrine ILR'!$A$13:$S$457,19,0)</f>
        <v>3.09</v>
      </c>
    </row>
    <row r="147" spans="1:10" x14ac:dyDescent="0.25">
      <c r="A147" s="1" t="s">
        <v>293</v>
      </c>
      <c r="C147" s="1" t="s">
        <v>294</v>
      </c>
      <c r="D147" s="1" t="s">
        <v>283</v>
      </c>
      <c r="E147" s="1" t="s">
        <v>80</v>
      </c>
      <c r="F147" s="1" t="str">
        <f>VLOOKUP(A147,'[1]Offre vitrine ILR'!$A$13:$L$457,12,0)</f>
        <v>NON</v>
      </c>
      <c r="G147" s="1" t="str">
        <f>VLOOKUP(A147,'[1]Offre vitrine ILR'!$A$13:$M$457,13,0)</f>
        <v>NON</v>
      </c>
      <c r="H147" s="1" t="str">
        <f>VLOOKUP(A147,'[1]Offre vitrine ILR'!$A$13:$N$457,14,0)</f>
        <v>NON</v>
      </c>
      <c r="I147" s="1">
        <f>VLOOKUP(A147,'[1]Offre vitrine ILR'!$A$13:$R$457,18,0)</f>
        <v>10.31</v>
      </c>
      <c r="J147" s="1">
        <f>VLOOKUP(A147,'[1]Offre vitrine ILR'!$A$13:$S$457,19,0)</f>
        <v>41.99</v>
      </c>
    </row>
    <row r="148" spans="1:10" x14ac:dyDescent="0.25">
      <c r="A148" s="1" t="s">
        <v>295</v>
      </c>
      <c r="C148" s="1" t="s">
        <v>296</v>
      </c>
      <c r="D148" s="1" t="s">
        <v>287</v>
      </c>
      <c r="E148" s="1" t="s">
        <v>297</v>
      </c>
      <c r="F148" s="1" t="str">
        <f>VLOOKUP(A148,'[1]Offre vitrine ILR'!$A$13:$L$457,12,0)</f>
        <v>NON</v>
      </c>
      <c r="G148" s="1" t="str">
        <f>VLOOKUP(A148,'[1]Offre vitrine ILR'!$A$13:$M$457,13,0)</f>
        <v>NON</v>
      </c>
      <c r="H148" s="1" t="str">
        <f>VLOOKUP(A148,'[1]Offre vitrine ILR'!$A$13:$N$457,14,0)</f>
        <v>NON</v>
      </c>
      <c r="I148" s="1">
        <f>VLOOKUP(A148,'[1]Offre vitrine ILR'!$A$13:$R$457,18,0)</f>
        <v>16.89</v>
      </c>
      <c r="J148" s="1">
        <f>VLOOKUP(A148,'[1]Offre vitrine ILR'!$A$13:$S$457,19,0)</f>
        <v>-3.68</v>
      </c>
    </row>
    <row r="149" spans="1:10" x14ac:dyDescent="0.25">
      <c r="A149" s="1" t="s">
        <v>298</v>
      </c>
      <c r="C149" s="1" t="s">
        <v>299</v>
      </c>
      <c r="D149" s="1" t="s">
        <v>287</v>
      </c>
      <c r="E149" s="1" t="s">
        <v>80</v>
      </c>
      <c r="F149" s="1" t="str">
        <f>VLOOKUP(A149,'[1]Offre vitrine ILR'!$A$13:$L$457,12,0)</f>
        <v>NON</v>
      </c>
      <c r="G149" s="1" t="str">
        <f>VLOOKUP(A149,'[1]Offre vitrine ILR'!$A$13:$M$457,13,0)</f>
        <v>NON</v>
      </c>
      <c r="H149" s="1" t="str">
        <f>VLOOKUP(A149,'[1]Offre vitrine ILR'!$A$13:$N$457,14,0)</f>
        <v>NON</v>
      </c>
      <c r="I149" s="1">
        <f>VLOOKUP(A149,'[1]Offre vitrine ILR'!$A$13:$R$457,18,0)</f>
        <v>15.89</v>
      </c>
      <c r="J149" s="1">
        <f>VLOOKUP(A149,'[1]Offre vitrine ILR'!$A$13:$S$457,19,0)</f>
        <v>-4.17</v>
      </c>
    </row>
    <row r="150" spans="1:10" x14ac:dyDescent="0.25">
      <c r="A150" s="1" t="s">
        <v>300</v>
      </c>
      <c r="C150" s="1" t="s">
        <v>301</v>
      </c>
      <c r="D150" s="1" t="s">
        <v>302</v>
      </c>
      <c r="E150" s="1" t="s">
        <v>303</v>
      </c>
      <c r="F150" s="1" t="str">
        <f>VLOOKUP(A150,'[1]Offre vitrine ILR'!$A$13:$L$457,12,0)</f>
        <v>NON</v>
      </c>
      <c r="G150" s="1" t="str">
        <f>VLOOKUP(A150,'[1]Offre vitrine ILR'!$A$13:$M$457,13,0)</f>
        <v>NON</v>
      </c>
      <c r="H150" s="1" t="str">
        <f>VLOOKUP(A150,'[1]Offre vitrine ILR'!$A$13:$N$457,14,0)</f>
        <v>NON</v>
      </c>
      <c r="I150" s="1">
        <f>VLOOKUP(A150,'[1]Offre vitrine ILR'!$A$13:$R$457,18,0)</f>
        <v>-10.35</v>
      </c>
      <c r="J150" s="1">
        <f>VLOOKUP(A150,'[1]Offre vitrine ILR'!$A$13:$S$457,19,0)</f>
        <v>70.8</v>
      </c>
    </row>
    <row r="151" spans="1:10" x14ac:dyDescent="0.25">
      <c r="A151" s="1" t="s">
        <v>304</v>
      </c>
      <c r="C151" s="1" t="s">
        <v>305</v>
      </c>
      <c r="D151" s="1" t="s">
        <v>302</v>
      </c>
      <c r="E151" s="1" t="s">
        <v>306</v>
      </c>
      <c r="F151" s="1" t="str">
        <f>VLOOKUP(A151,'[1]Offre vitrine ILR'!$A$13:$L$457,12,0)</f>
        <v>NON</v>
      </c>
      <c r="G151" s="1" t="str">
        <f>VLOOKUP(A151,'[1]Offre vitrine ILR'!$A$13:$M$457,13,0)</f>
        <v>NON</v>
      </c>
      <c r="H151" s="1" t="str">
        <f>VLOOKUP(A151,'[1]Offre vitrine ILR'!$A$13:$N$457,14,0)</f>
        <v>NON</v>
      </c>
      <c r="I151" s="1">
        <f>VLOOKUP(A151,'[1]Offre vitrine ILR'!$A$13:$R$457,18,0)</f>
        <v>11.74</v>
      </c>
      <c r="J151" s="1">
        <f>VLOOKUP(A151,'[1]Offre vitrine ILR'!$A$13:$S$457,19,0)</f>
        <v>9.67</v>
      </c>
    </row>
    <row r="152" spans="1:10" x14ac:dyDescent="0.25">
      <c r="A152" s="1" t="s">
        <v>307</v>
      </c>
      <c r="C152" s="1" t="s">
        <v>308</v>
      </c>
      <c r="D152" s="1" t="s">
        <v>302</v>
      </c>
      <c r="E152" s="1" t="s">
        <v>102</v>
      </c>
      <c r="F152" s="1" t="str">
        <f>VLOOKUP(A152,'[1]Offre vitrine ILR'!$A$13:$L$457,12,0)</f>
        <v>NON</v>
      </c>
      <c r="G152" s="1" t="str">
        <f>VLOOKUP(A152,'[1]Offre vitrine ILR'!$A$13:$M$457,13,0)</f>
        <v>NON</v>
      </c>
      <c r="H152" s="1" t="str">
        <f>VLOOKUP(A152,'[1]Offre vitrine ILR'!$A$13:$N$457,14,0)</f>
        <v>NON</v>
      </c>
      <c r="I152" s="1">
        <f>VLOOKUP(A152,'[1]Offre vitrine ILR'!$A$13:$R$457,18,0)</f>
        <v>33.14</v>
      </c>
      <c r="J152" s="1">
        <f>VLOOKUP(A152,'[1]Offre vitrine ILR'!$A$13:$S$457,19,0)</f>
        <v>0</v>
      </c>
    </row>
    <row r="153" spans="1:10" x14ac:dyDescent="0.25">
      <c r="A153" s="1" t="s">
        <v>309</v>
      </c>
      <c r="C153" s="1" t="s">
        <v>310</v>
      </c>
      <c r="D153" s="1" t="s">
        <v>302</v>
      </c>
      <c r="E153" s="1" t="s">
        <v>17</v>
      </c>
      <c r="F153" s="1" t="str">
        <f>VLOOKUP(A153,'[1]Offre vitrine ILR'!$A$13:$L$457,12,0)</f>
        <v>NON</v>
      </c>
      <c r="G153" s="1" t="str">
        <f>VLOOKUP(A153,'[1]Offre vitrine ILR'!$A$13:$M$457,13,0)</f>
        <v>NON</v>
      </c>
      <c r="H153" s="1" t="str">
        <f>VLOOKUP(A153,'[1]Offre vitrine ILR'!$A$13:$N$457,14,0)</f>
        <v>NON</v>
      </c>
      <c r="I153" s="1">
        <f>VLOOKUP(A153,'[1]Offre vitrine ILR'!$A$13:$R$457,18,0)</f>
        <v>-2.88</v>
      </c>
      <c r="J153" s="1">
        <f>VLOOKUP(A153,'[1]Offre vitrine ILR'!$A$13:$S$457,19,0)</f>
        <v>14.91</v>
      </c>
    </row>
    <row r="154" spans="1:10" x14ac:dyDescent="0.25">
      <c r="A154" s="1" t="s">
        <v>311</v>
      </c>
      <c r="C154" s="1" t="s">
        <v>312</v>
      </c>
      <c r="D154" s="1" t="s">
        <v>313</v>
      </c>
      <c r="E154" s="1" t="s">
        <v>314</v>
      </c>
      <c r="F154" s="1" t="str">
        <f>VLOOKUP(A154,'[1]Offre vitrine ILR'!$A$13:$L$457,12,0)</f>
        <v>NON</v>
      </c>
      <c r="G154" s="1" t="str">
        <f>VLOOKUP(A154,'[1]Offre vitrine ILR'!$A$13:$M$457,13,0)</f>
        <v>NON</v>
      </c>
      <c r="H154" s="1" t="str">
        <f>VLOOKUP(A154,'[1]Offre vitrine ILR'!$A$13:$N$457,14,0)</f>
        <v>NON</v>
      </c>
      <c r="I154" s="1">
        <f>VLOOKUP(A154,'[1]Offre vitrine ILR'!$A$13:$R$457,18,0)</f>
        <v>0.11</v>
      </c>
      <c r="J154" s="1">
        <f>VLOOKUP(A154,'[1]Offre vitrine ILR'!$A$13:$S$457,19,0)</f>
        <v>1.5</v>
      </c>
    </row>
    <row r="155" spans="1:10" x14ac:dyDescent="0.25">
      <c r="A155" s="1" t="s">
        <v>315</v>
      </c>
      <c r="C155" s="1" t="s">
        <v>316</v>
      </c>
      <c r="D155" s="1" t="s">
        <v>238</v>
      </c>
      <c r="E155" s="1" t="s">
        <v>29</v>
      </c>
      <c r="F155" s="1" t="str">
        <f>VLOOKUP(A155,'[1]Offre vitrine ILR'!$A$13:$L$457,12,0)</f>
        <v>NON</v>
      </c>
      <c r="G155" s="1" t="str">
        <f>VLOOKUP(A155,'[1]Offre vitrine ILR'!$A$13:$M$457,13,0)</f>
        <v>NON</v>
      </c>
      <c r="H155" s="1" t="str">
        <f>VLOOKUP(A155,'[1]Offre vitrine ILR'!$A$13:$N$457,14,0)</f>
        <v>NON</v>
      </c>
      <c r="I155" s="1">
        <f>VLOOKUP(A155,'[1]Offre vitrine ILR'!$A$13:$R$457,18,0)</f>
        <v>10.73</v>
      </c>
      <c r="J155" s="1">
        <f>VLOOKUP(A155,'[1]Offre vitrine ILR'!$A$13:$S$457,19,0)</f>
        <v>1.26</v>
      </c>
    </row>
    <row r="156" spans="1:10" x14ac:dyDescent="0.25">
      <c r="A156" s="1" t="s">
        <v>317</v>
      </c>
      <c r="C156" s="1" t="s">
        <v>318</v>
      </c>
      <c r="D156" s="1" t="s">
        <v>319</v>
      </c>
      <c r="E156" s="1" t="s">
        <v>110</v>
      </c>
      <c r="F156" s="1" t="str">
        <f>VLOOKUP(A156,'[1]Offre vitrine ILR'!$A$13:$L$457,12,0)</f>
        <v>NON</v>
      </c>
      <c r="G156" s="1" t="str">
        <f>VLOOKUP(A156,'[1]Offre vitrine ILR'!$A$13:$M$457,13,0)</f>
        <v>NON</v>
      </c>
      <c r="H156" s="1" t="str">
        <f>VLOOKUP(A156,'[1]Offre vitrine ILR'!$A$13:$N$457,14,0)</f>
        <v>NON</v>
      </c>
      <c r="I156" s="1">
        <f>VLOOKUP(A156,'[1]Offre vitrine ILR'!$A$13:$R$457,18,0)</f>
        <v>14.82</v>
      </c>
      <c r="J156" s="1">
        <f>VLOOKUP(A156,'[1]Offre vitrine ILR'!$A$13:$S$457,19,0)</f>
        <v>1.31</v>
      </c>
    </row>
    <row r="157" spans="1:10" x14ac:dyDescent="0.25">
      <c r="A157" s="1" t="s">
        <v>320</v>
      </c>
      <c r="C157" s="1" t="s">
        <v>321</v>
      </c>
      <c r="D157" s="1" t="s">
        <v>322</v>
      </c>
      <c r="E157" s="1" t="s">
        <v>36</v>
      </c>
      <c r="F157" s="1" t="str">
        <f>VLOOKUP(A157,'[1]Offre vitrine ILR'!$A$13:$L$457,12,0)</f>
        <v>NON</v>
      </c>
      <c r="G157" s="1" t="str">
        <f>VLOOKUP(A157,'[1]Offre vitrine ILR'!$A$13:$M$457,13,0)</f>
        <v>NON</v>
      </c>
      <c r="H157" s="1" t="str">
        <f>VLOOKUP(A157,'[1]Offre vitrine ILR'!$A$13:$N$457,14,0)</f>
        <v>NON</v>
      </c>
      <c r="I157" s="1">
        <f>VLOOKUP(A157,'[1]Offre vitrine ILR'!$A$13:$R$457,18,0)</f>
        <v>5.44</v>
      </c>
      <c r="J157" s="1">
        <f>VLOOKUP(A157,'[1]Offre vitrine ILR'!$A$13:$S$457,19,0)</f>
        <v>-4.2699999999999996</v>
      </c>
    </row>
    <row r="158" spans="1:10" x14ac:dyDescent="0.25">
      <c r="A158" s="1" t="s">
        <v>323</v>
      </c>
      <c r="C158" s="1" t="s">
        <v>324</v>
      </c>
      <c r="D158" s="1" t="s">
        <v>313</v>
      </c>
      <c r="E158" s="1" t="s">
        <v>325</v>
      </c>
      <c r="F158" s="1" t="str">
        <f>VLOOKUP(A158,'[1]Offre vitrine ILR'!$A$13:$L$457,12,0)</f>
        <v>NON</v>
      </c>
      <c r="G158" s="1" t="str">
        <f>VLOOKUP(A158,'[1]Offre vitrine ILR'!$A$13:$M$457,13,0)</f>
        <v>NON</v>
      </c>
      <c r="H158" s="1" t="str">
        <f>VLOOKUP(A158,'[1]Offre vitrine ILR'!$A$13:$N$457,14,0)</f>
        <v>NON</v>
      </c>
      <c r="I158" s="1">
        <f>VLOOKUP(A158,'[1]Offre vitrine ILR'!$A$13:$R$457,18,0)</f>
        <v>2.2400000000000002</v>
      </c>
      <c r="J158" s="1">
        <f>VLOOKUP(A158,'[1]Offre vitrine ILR'!$A$13:$S$457,19,0)</f>
        <v>-0.71</v>
      </c>
    </row>
    <row r="159" spans="1:10" x14ac:dyDescent="0.25">
      <c r="A159" s="1" t="s">
        <v>326</v>
      </c>
      <c r="C159" s="1" t="s">
        <v>327</v>
      </c>
      <c r="D159" s="1" t="s">
        <v>313</v>
      </c>
      <c r="E159" s="1" t="s">
        <v>46</v>
      </c>
      <c r="F159" s="1" t="str">
        <f>VLOOKUP(A159,'[1]Offre vitrine ILR'!$A$13:$L$457,12,0)</f>
        <v>OUI</v>
      </c>
      <c r="G159" s="1" t="str">
        <f>VLOOKUP(A159,'[1]Offre vitrine ILR'!$A$13:$M$457,13,0)</f>
        <v>NON</v>
      </c>
      <c r="H159" s="1" t="str">
        <f>VLOOKUP(A159,'[1]Offre vitrine ILR'!$A$13:$N$457,14,0)</f>
        <v>NON</v>
      </c>
      <c r="I159" s="1">
        <f>VLOOKUP(A159,'[1]Offre vitrine ILR'!$A$13:$R$457,18,0)</f>
        <v>19.79</v>
      </c>
      <c r="J159" s="1">
        <f>VLOOKUP(A159,'[1]Offre vitrine ILR'!$A$13:$S$457,19,0)</f>
        <v>20.18</v>
      </c>
    </row>
    <row r="160" spans="1:10" x14ac:dyDescent="0.25">
      <c r="A160" s="1" t="s">
        <v>328</v>
      </c>
      <c r="C160" s="1" t="s">
        <v>329</v>
      </c>
      <c r="D160" s="1" t="s">
        <v>313</v>
      </c>
      <c r="E160" s="1" t="s">
        <v>52</v>
      </c>
      <c r="F160" s="1" t="str">
        <f>VLOOKUP(A160,'[1]Offre vitrine ILR'!$A$13:$L$457,12,0)</f>
        <v>OUI</v>
      </c>
      <c r="G160" s="1" t="str">
        <f>VLOOKUP(A160,'[1]Offre vitrine ILR'!$A$13:$M$457,13,0)</f>
        <v>NON</v>
      </c>
      <c r="H160" s="1" t="str">
        <f>VLOOKUP(A160,'[1]Offre vitrine ILR'!$A$13:$N$457,14,0)</f>
        <v>NON</v>
      </c>
      <c r="I160" s="1">
        <f>VLOOKUP(A160,'[1]Offre vitrine ILR'!$A$13:$R$457,18,0)</f>
        <v>14.96</v>
      </c>
      <c r="J160" s="1">
        <f>VLOOKUP(A160,'[1]Offre vitrine ILR'!$A$13:$S$457,19,0)</f>
        <v>9.89</v>
      </c>
    </row>
    <row r="161" spans="1:10" x14ac:dyDescent="0.25">
      <c r="A161" s="1" t="s">
        <v>330</v>
      </c>
      <c r="C161" s="1" t="s">
        <v>331</v>
      </c>
      <c r="D161" s="1" t="s">
        <v>238</v>
      </c>
      <c r="E161" s="1" t="s">
        <v>36</v>
      </c>
      <c r="F161" s="1" t="str">
        <f>VLOOKUP(A161,'[1]Offre vitrine ILR'!$A$13:$L$457,12,0)</f>
        <v>OUI</v>
      </c>
      <c r="G161" s="1" t="str">
        <f>VLOOKUP(A161,'[1]Offre vitrine ILR'!$A$13:$M$457,13,0)</f>
        <v>NON</v>
      </c>
      <c r="H161" s="1" t="str">
        <f>VLOOKUP(A161,'[1]Offre vitrine ILR'!$A$13:$N$457,14,0)</f>
        <v>NON</v>
      </c>
      <c r="I161" s="1">
        <f>VLOOKUP(A161,'[1]Offre vitrine ILR'!$A$13:$R$457,18,0)</f>
        <v>1.93</v>
      </c>
      <c r="J161" s="1">
        <f>VLOOKUP(A161,'[1]Offre vitrine ILR'!$A$13:$S$457,19,0)</f>
        <v>0.67</v>
      </c>
    </row>
    <row r="162" spans="1:10" x14ac:dyDescent="0.25">
      <c r="A162" s="1" t="s">
        <v>332</v>
      </c>
      <c r="C162" s="1" t="s">
        <v>333</v>
      </c>
      <c r="D162" s="1" t="s">
        <v>313</v>
      </c>
      <c r="E162" s="1" t="s">
        <v>20</v>
      </c>
      <c r="F162" s="1" t="str">
        <f>VLOOKUP(A162,'[1]Offre vitrine ILR'!$A$13:$L$457,12,0)</f>
        <v>OUI</v>
      </c>
      <c r="G162" s="1" t="str">
        <f>VLOOKUP(A162,'[1]Offre vitrine ILR'!$A$13:$M$457,13,0)</f>
        <v>NON</v>
      </c>
      <c r="H162" s="1" t="str">
        <f>VLOOKUP(A162,'[1]Offre vitrine ILR'!$A$13:$N$457,14,0)</f>
        <v>NON</v>
      </c>
      <c r="I162" s="1">
        <f>VLOOKUP(A162,'[1]Offre vitrine ILR'!$A$13:$R$457,18,0)</f>
        <v>31.19</v>
      </c>
      <c r="J162" s="1">
        <f>VLOOKUP(A162,'[1]Offre vitrine ILR'!$A$13:$S$457,19,0)</f>
        <v>11.87</v>
      </c>
    </row>
    <row r="163" spans="1:10" x14ac:dyDescent="0.25">
      <c r="A163" s="1" t="s">
        <v>334</v>
      </c>
      <c r="C163" s="1" t="s">
        <v>335</v>
      </c>
      <c r="D163" s="1" t="s">
        <v>322</v>
      </c>
      <c r="E163" s="1" t="s">
        <v>102</v>
      </c>
      <c r="F163" s="1" t="str">
        <f>VLOOKUP(A163,'[1]Offre vitrine ILR'!$A$13:$L$457,12,0)</f>
        <v>OUI</v>
      </c>
      <c r="G163" s="1" t="str">
        <f>VLOOKUP(A163,'[1]Offre vitrine ILR'!$A$13:$M$457,13,0)</f>
        <v>NON</v>
      </c>
      <c r="H163" s="1" t="str">
        <f>VLOOKUP(A163,'[1]Offre vitrine ILR'!$A$13:$N$457,14,0)</f>
        <v>NON</v>
      </c>
      <c r="I163" s="1">
        <f>VLOOKUP(A163,'[1]Offre vitrine ILR'!$A$13:$R$457,18,0)</f>
        <v>9.26</v>
      </c>
      <c r="J163" s="1">
        <f>VLOOKUP(A163,'[1]Offre vitrine ILR'!$A$13:$S$457,19,0)</f>
        <v>25.75</v>
      </c>
    </row>
    <row r="164" spans="1:10" x14ac:dyDescent="0.25">
      <c r="A164" s="1" t="s">
        <v>336</v>
      </c>
      <c r="C164" s="1" t="s">
        <v>337</v>
      </c>
      <c r="D164" s="1" t="s">
        <v>313</v>
      </c>
      <c r="E164" s="1" t="s">
        <v>338</v>
      </c>
      <c r="F164" s="1" t="str">
        <f>VLOOKUP(A164,'[1]Offre vitrine ILR'!$A$13:$L$457,12,0)</f>
        <v>NON</v>
      </c>
      <c r="G164" s="1" t="str">
        <f>VLOOKUP(A164,'[1]Offre vitrine ILR'!$A$13:$M$457,13,0)</f>
        <v>NON</v>
      </c>
      <c r="H164" s="1" t="str">
        <f>VLOOKUP(A164,'[1]Offre vitrine ILR'!$A$13:$N$457,14,0)</f>
        <v>NON</v>
      </c>
      <c r="I164" s="1">
        <f>VLOOKUP(A164,'[1]Offre vitrine ILR'!$A$13:$R$457,18,0)</f>
        <v>1.89</v>
      </c>
      <c r="J164" s="1">
        <f>VLOOKUP(A164,'[1]Offre vitrine ILR'!$A$13:$S$457,19,0)</f>
        <v>-2.65</v>
      </c>
    </row>
    <row r="165" spans="1:10" x14ac:dyDescent="0.25">
      <c r="A165" s="1" t="s">
        <v>339</v>
      </c>
      <c r="C165" s="1" t="s">
        <v>340</v>
      </c>
      <c r="D165" s="1" t="s">
        <v>313</v>
      </c>
      <c r="E165" s="1" t="s">
        <v>341</v>
      </c>
      <c r="F165" s="1" t="str">
        <f>VLOOKUP(A165,'[1]Offre vitrine ILR'!$A$13:$L$457,12,0)</f>
        <v>OUI</v>
      </c>
      <c r="G165" s="1" t="str">
        <f>VLOOKUP(A165,'[1]Offre vitrine ILR'!$A$13:$M$457,13,0)</f>
        <v>NON</v>
      </c>
      <c r="H165" s="1" t="str">
        <f>VLOOKUP(A165,'[1]Offre vitrine ILR'!$A$13:$N$457,14,0)</f>
        <v>NON</v>
      </c>
      <c r="I165" s="1">
        <f>VLOOKUP(A165,'[1]Offre vitrine ILR'!$A$13:$R$457,18,0)</f>
        <v>32.11</v>
      </c>
      <c r="J165" s="1">
        <f>VLOOKUP(A165,'[1]Offre vitrine ILR'!$A$13:$S$457,19,0)</f>
        <v>29.42</v>
      </c>
    </row>
    <row r="166" spans="1:10" x14ac:dyDescent="0.25">
      <c r="A166" s="1" t="s">
        <v>342</v>
      </c>
      <c r="C166" s="1" t="s">
        <v>343</v>
      </c>
      <c r="D166" s="1" t="s">
        <v>319</v>
      </c>
      <c r="E166" s="1" t="s">
        <v>232</v>
      </c>
      <c r="F166" s="1" t="str">
        <f>VLOOKUP(A166,'[1]Offre vitrine ILR'!$A$13:$L$457,12,0)</f>
        <v>NON</v>
      </c>
      <c r="G166" s="1" t="str">
        <f>VLOOKUP(A166,'[1]Offre vitrine ILR'!$A$13:$M$457,13,0)</f>
        <v>NON</v>
      </c>
      <c r="H166" s="1" t="str">
        <f>VLOOKUP(A166,'[1]Offre vitrine ILR'!$A$13:$N$457,14,0)</f>
        <v>NON</v>
      </c>
      <c r="I166" s="1">
        <f>VLOOKUP(A166,'[1]Offre vitrine ILR'!$A$13:$R$457,18,0)</f>
        <v>0.49</v>
      </c>
      <c r="J166" s="1">
        <f>VLOOKUP(A166,'[1]Offre vitrine ILR'!$A$13:$S$457,19,0)</f>
        <v>0.39</v>
      </c>
    </row>
    <row r="167" spans="1:10" x14ac:dyDescent="0.25">
      <c r="A167" s="1" t="s">
        <v>344</v>
      </c>
      <c r="C167" s="1" t="s">
        <v>345</v>
      </c>
      <c r="D167" s="1" t="s">
        <v>238</v>
      </c>
      <c r="E167" s="1" t="s">
        <v>20</v>
      </c>
      <c r="F167" s="1" t="str">
        <f>VLOOKUP(A167,'[1]Offre vitrine ILR'!$A$13:$L$457,12,0)</f>
        <v>NON</v>
      </c>
      <c r="G167" s="1" t="str">
        <f>VLOOKUP(A167,'[1]Offre vitrine ILR'!$A$13:$M$457,13,0)</f>
        <v>NON</v>
      </c>
      <c r="H167" s="1" t="str">
        <f>VLOOKUP(A167,'[1]Offre vitrine ILR'!$A$13:$N$457,14,0)</f>
        <v>NON</v>
      </c>
      <c r="I167" s="1">
        <f>VLOOKUP(A167,'[1]Offre vitrine ILR'!$A$13:$R$457,18,0)</f>
        <v>10.18</v>
      </c>
      <c r="J167" s="1">
        <f>VLOOKUP(A167,'[1]Offre vitrine ILR'!$A$13:$S$457,19,0)</f>
        <v>-12.17</v>
      </c>
    </row>
    <row r="168" spans="1:10" x14ac:dyDescent="0.25">
      <c r="A168" s="1" t="s">
        <v>346</v>
      </c>
      <c r="C168" s="1" t="s">
        <v>347</v>
      </c>
      <c r="D168" s="1" t="s">
        <v>348</v>
      </c>
      <c r="E168" s="1" t="s">
        <v>11</v>
      </c>
      <c r="F168" s="1" t="str">
        <f>VLOOKUP(A168,'[1]Offre vitrine ILR'!$A$13:$L$457,12,0)</f>
        <v>OUI</v>
      </c>
      <c r="G168" s="1" t="str">
        <f>VLOOKUP(A168,'[1]Offre vitrine ILR'!$A$13:$M$457,13,0)</f>
        <v>NON</v>
      </c>
      <c r="H168" s="1" t="str">
        <f>VLOOKUP(A168,'[1]Offre vitrine ILR'!$A$13:$N$457,14,0)</f>
        <v>NON</v>
      </c>
      <c r="I168" s="1">
        <f>VLOOKUP(A168,'[1]Offre vitrine ILR'!$A$13:$R$457,18,0)</f>
        <v>7.14</v>
      </c>
      <c r="J168" s="1">
        <f>VLOOKUP(A168,'[1]Offre vitrine ILR'!$A$13:$S$457,19,0)</f>
        <v>0.11</v>
      </c>
    </row>
    <row r="169" spans="1:10" x14ac:dyDescent="0.25">
      <c r="A169" s="1" t="s">
        <v>349</v>
      </c>
      <c r="C169" s="1" t="s">
        <v>350</v>
      </c>
      <c r="D169" s="1" t="s">
        <v>351</v>
      </c>
      <c r="E169" s="1" t="s">
        <v>11</v>
      </c>
      <c r="F169" s="1" t="str">
        <f>VLOOKUP(A169,'[1]Offre vitrine ILR'!$A$13:$L$457,12,0)</f>
        <v>OUI</v>
      </c>
      <c r="G169" s="1" t="str">
        <f>VLOOKUP(A169,'[1]Offre vitrine ILR'!$A$13:$M$457,13,0)</f>
        <v>NON</v>
      </c>
      <c r="H169" s="1" t="str">
        <f>VLOOKUP(A169,'[1]Offre vitrine ILR'!$A$13:$N$457,14,0)</f>
        <v>NON</v>
      </c>
      <c r="I169" s="1">
        <f>VLOOKUP(A169,'[1]Offre vitrine ILR'!$A$13:$R$457,18,0)</f>
        <v>7.25</v>
      </c>
      <c r="J169" s="1">
        <f>VLOOKUP(A169,'[1]Offre vitrine ILR'!$A$13:$S$457,19,0)</f>
        <v>-3.63</v>
      </c>
    </row>
    <row r="170" spans="1:10" x14ac:dyDescent="0.25">
      <c r="A170" s="1" t="s">
        <v>352</v>
      </c>
      <c r="C170" s="1" t="s">
        <v>353</v>
      </c>
      <c r="D170" s="1" t="s">
        <v>351</v>
      </c>
      <c r="E170" s="1" t="s">
        <v>7</v>
      </c>
      <c r="F170" s="1" t="str">
        <f>VLOOKUP(A170,'[1]Offre vitrine ILR'!$A$13:$L$457,12,0)</f>
        <v>OUI</v>
      </c>
      <c r="G170" s="1" t="str">
        <f>VLOOKUP(A170,'[1]Offre vitrine ILR'!$A$13:$M$457,13,0)</f>
        <v>NON</v>
      </c>
      <c r="H170" s="1" t="str">
        <f>VLOOKUP(A170,'[1]Offre vitrine ILR'!$A$13:$N$457,14,0)</f>
        <v>NON</v>
      </c>
      <c r="I170" s="1">
        <f>VLOOKUP(A170,'[1]Offre vitrine ILR'!$A$13:$R$457,18,0)</f>
        <v>9.2100000000000009</v>
      </c>
      <c r="J170" s="1">
        <f>VLOOKUP(A170,'[1]Offre vitrine ILR'!$A$13:$S$457,19,0)</f>
        <v>-7.71</v>
      </c>
    </row>
    <row r="171" spans="1:10" x14ac:dyDescent="0.25">
      <c r="A171" s="1" t="s">
        <v>354</v>
      </c>
      <c r="C171" s="1" t="s">
        <v>355</v>
      </c>
      <c r="D171" s="1" t="s">
        <v>356</v>
      </c>
      <c r="E171" s="1" t="s">
        <v>242</v>
      </c>
      <c r="F171" s="1" t="str">
        <f>VLOOKUP(A171,'[1]Offre vitrine ILR'!$A$13:$L$457,12,0)</f>
        <v>NON</v>
      </c>
      <c r="G171" s="1" t="str">
        <f>VLOOKUP(A171,'[1]Offre vitrine ILR'!$A$13:$M$457,13,0)</f>
        <v>NON</v>
      </c>
      <c r="H171" s="1" t="str">
        <f>VLOOKUP(A171,'[1]Offre vitrine ILR'!$A$13:$N$457,14,0)</f>
        <v>NON</v>
      </c>
      <c r="I171" s="1">
        <f>VLOOKUP(A171,'[1]Offre vitrine ILR'!$A$13:$R$457,18,0)</f>
        <v>2.91</v>
      </c>
      <c r="J171" s="1">
        <f>VLOOKUP(A171,'[1]Offre vitrine ILR'!$A$13:$S$457,19,0)</f>
        <v>21.62</v>
      </c>
    </row>
    <row r="172" spans="1:10" x14ac:dyDescent="0.25">
      <c r="A172" s="1" t="s">
        <v>357</v>
      </c>
      <c r="C172" s="1" t="s">
        <v>358</v>
      </c>
      <c r="D172" s="1" t="s">
        <v>359</v>
      </c>
      <c r="E172" s="1" t="s">
        <v>360</v>
      </c>
      <c r="F172" s="1" t="str">
        <f>VLOOKUP(A172,'[1]Offre vitrine ILR'!$A$13:$L$457,12,0)</f>
        <v>NON</v>
      </c>
      <c r="G172" s="1" t="str">
        <f>VLOOKUP(A172,'[1]Offre vitrine ILR'!$A$13:$M$457,13,0)</f>
        <v>NON</v>
      </c>
      <c r="H172" s="1" t="str">
        <f>VLOOKUP(A172,'[1]Offre vitrine ILR'!$A$13:$N$457,14,0)</f>
        <v>NON</v>
      </c>
      <c r="I172" s="1">
        <f>VLOOKUP(A172,'[1]Offre vitrine ILR'!$A$13:$R$457,18,0)</f>
        <v>35.07</v>
      </c>
      <c r="J172" s="1">
        <f>VLOOKUP(A172,'[1]Offre vitrine ILR'!$A$13:$S$457,19,0)</f>
        <v>-9.9</v>
      </c>
    </row>
    <row r="173" spans="1:10" x14ac:dyDescent="0.25">
      <c r="A173" s="1" t="s">
        <v>361</v>
      </c>
      <c r="C173" s="1" t="s">
        <v>362</v>
      </c>
      <c r="D173" s="1" t="s">
        <v>32</v>
      </c>
      <c r="E173" s="1" t="s">
        <v>46</v>
      </c>
      <c r="F173" s="1" t="str">
        <f>VLOOKUP(A173,'[1]Offre vitrine ILR'!$A$13:$L$457,12,0)</f>
        <v>OUI</v>
      </c>
      <c r="G173" s="1" t="str">
        <f>VLOOKUP(A173,'[1]Offre vitrine ILR'!$A$13:$M$457,13,0)</f>
        <v>NON</v>
      </c>
      <c r="H173" s="1" t="str">
        <f>VLOOKUP(A173,'[1]Offre vitrine ILR'!$A$13:$N$457,14,0)</f>
        <v>NON</v>
      </c>
      <c r="I173" s="1">
        <f>VLOOKUP(A173,'[1]Offre vitrine ILR'!$A$13:$R$457,18,0)</f>
        <v>10.88</v>
      </c>
      <c r="J173" s="1">
        <f>VLOOKUP(A173,'[1]Offre vitrine ILR'!$A$13:$S$457,19,0)</f>
        <v>13.64</v>
      </c>
    </row>
    <row r="174" spans="1:10" x14ac:dyDescent="0.25">
      <c r="A174" s="1" t="s">
        <v>363</v>
      </c>
      <c r="C174" s="1" t="s">
        <v>364</v>
      </c>
      <c r="D174" s="1" t="s">
        <v>32</v>
      </c>
      <c r="E174" s="1" t="s">
        <v>20</v>
      </c>
      <c r="F174" s="1" t="str">
        <f>VLOOKUP(A174,'[1]Offre vitrine ILR'!$A$13:$L$457,12,0)</f>
        <v>NON</v>
      </c>
      <c r="G174" s="1" t="str">
        <f>VLOOKUP(A174,'[1]Offre vitrine ILR'!$A$13:$M$457,13,0)</f>
        <v>NON</v>
      </c>
      <c r="H174" s="1" t="str">
        <f>VLOOKUP(A174,'[1]Offre vitrine ILR'!$A$13:$N$457,14,0)</f>
        <v>NON</v>
      </c>
      <c r="I174" s="1">
        <f>VLOOKUP(A174,'[1]Offre vitrine ILR'!$A$13:$R$457,18,0)</f>
        <v>11.29</v>
      </c>
      <c r="J174" s="1">
        <f>VLOOKUP(A174,'[1]Offre vitrine ILR'!$A$13:$S$457,19,0)</f>
        <v>-15.68</v>
      </c>
    </row>
    <row r="175" spans="1:10" x14ac:dyDescent="0.25">
      <c r="A175" s="1" t="s">
        <v>365</v>
      </c>
      <c r="C175" s="1" t="s">
        <v>366</v>
      </c>
      <c r="D175" s="1" t="s">
        <v>32</v>
      </c>
      <c r="E175" s="1" t="s">
        <v>29</v>
      </c>
      <c r="F175" s="1" t="str">
        <f>VLOOKUP(A175,'[1]Offre vitrine ILR'!$A$13:$L$457,12,0)</f>
        <v>NON</v>
      </c>
      <c r="G175" s="1" t="str">
        <f>VLOOKUP(A175,'[1]Offre vitrine ILR'!$A$13:$M$457,13,0)</f>
        <v>NON</v>
      </c>
      <c r="H175" s="1" t="str">
        <f>VLOOKUP(A175,'[1]Offre vitrine ILR'!$A$13:$N$457,14,0)</f>
        <v>NON</v>
      </c>
      <c r="I175" s="1">
        <f>VLOOKUP(A175,'[1]Offre vitrine ILR'!$A$13:$R$457,18,0)</f>
        <v>5.26</v>
      </c>
      <c r="J175" s="1">
        <f>VLOOKUP(A175,'[1]Offre vitrine ILR'!$A$13:$S$457,19,0)</f>
        <v>7.46</v>
      </c>
    </row>
    <row r="176" spans="1:10" x14ac:dyDescent="0.25">
      <c r="A176" s="1" t="s">
        <v>367</v>
      </c>
      <c r="C176" s="1" t="s">
        <v>368</v>
      </c>
      <c r="D176" s="1" t="s">
        <v>32</v>
      </c>
      <c r="E176" s="1" t="s">
        <v>251</v>
      </c>
      <c r="F176" s="1" t="str">
        <f>VLOOKUP(A176,'[1]Offre vitrine ILR'!$A$13:$L$457,12,0)</f>
        <v>NON</v>
      </c>
      <c r="G176" s="1" t="str">
        <f>VLOOKUP(A176,'[1]Offre vitrine ILR'!$A$13:$M$457,13,0)</f>
        <v>NON</v>
      </c>
      <c r="H176" s="1" t="str">
        <f>VLOOKUP(A176,'[1]Offre vitrine ILR'!$A$13:$N$457,14,0)</f>
        <v>NON</v>
      </c>
      <c r="I176" s="1">
        <f>VLOOKUP(A176,'[1]Offre vitrine ILR'!$A$13:$R$457,18,0)</f>
        <v>15.9</v>
      </c>
      <c r="J176" s="1">
        <f>VLOOKUP(A176,'[1]Offre vitrine ILR'!$A$13:$S$457,19,0)</f>
        <v>78.930000000000007</v>
      </c>
    </row>
    <row r="177" spans="1:10" x14ac:dyDescent="0.25">
      <c r="A177" s="1" t="s">
        <v>369</v>
      </c>
      <c r="C177" s="1" t="s">
        <v>370</v>
      </c>
      <c r="D177" s="1" t="s">
        <v>32</v>
      </c>
      <c r="E177" s="1" t="s">
        <v>225</v>
      </c>
      <c r="F177" s="1" t="str">
        <f>VLOOKUP(A177,'[1]Offre vitrine ILR'!$A$13:$L$457,12,0)</f>
        <v>OUI</v>
      </c>
      <c r="G177" s="1" t="str">
        <f>VLOOKUP(A177,'[1]Offre vitrine ILR'!$A$13:$M$457,13,0)</f>
        <v>NON</v>
      </c>
      <c r="H177" s="1" t="str">
        <f>VLOOKUP(A177,'[1]Offre vitrine ILR'!$A$13:$N$457,14,0)</f>
        <v>NON</v>
      </c>
      <c r="I177" s="1">
        <f>VLOOKUP(A177,'[1]Offre vitrine ILR'!$A$13:$R$457,18,0)</f>
        <v>4.01</v>
      </c>
      <c r="J177" s="1">
        <f>VLOOKUP(A177,'[1]Offre vitrine ILR'!$A$13:$S$457,19,0)</f>
        <v>3.5</v>
      </c>
    </row>
    <row r="178" spans="1:10" x14ac:dyDescent="0.25">
      <c r="A178" s="1" t="s">
        <v>371</v>
      </c>
      <c r="C178" s="1" t="s">
        <v>372</v>
      </c>
      <c r="D178" s="1" t="s">
        <v>32</v>
      </c>
      <c r="E178" s="1" t="s">
        <v>46</v>
      </c>
      <c r="F178" s="1" t="str">
        <f>VLOOKUP(A178,'[1]Offre vitrine ILR'!$A$13:$L$457,12,0)</f>
        <v>NON</v>
      </c>
      <c r="G178" s="1" t="str">
        <f>VLOOKUP(A178,'[1]Offre vitrine ILR'!$A$13:$M$457,13,0)</f>
        <v>NON</v>
      </c>
      <c r="H178" s="1" t="str">
        <f>VLOOKUP(A178,'[1]Offre vitrine ILR'!$A$13:$N$457,14,0)</f>
        <v>NON</v>
      </c>
      <c r="I178" s="1">
        <f>VLOOKUP(A178,'[1]Offre vitrine ILR'!$A$13:$R$457,18,0)</f>
        <v>8.1300000000000008</v>
      </c>
      <c r="J178" s="1">
        <f>VLOOKUP(A178,'[1]Offre vitrine ILR'!$A$13:$S$457,19,0)</f>
        <v>22.38</v>
      </c>
    </row>
    <row r="179" spans="1:10" x14ac:dyDescent="0.25">
      <c r="A179" s="1" t="s">
        <v>373</v>
      </c>
      <c r="C179" s="1" t="s">
        <v>374</v>
      </c>
      <c r="D179" s="1" t="s">
        <v>32</v>
      </c>
      <c r="E179" s="1" t="s">
        <v>20</v>
      </c>
      <c r="F179" s="1" t="str">
        <f>VLOOKUP(A179,'[1]Offre vitrine ILR'!$A$13:$L$457,12,0)</f>
        <v>OUI</v>
      </c>
      <c r="G179" s="1" t="str">
        <f>VLOOKUP(A179,'[1]Offre vitrine ILR'!$A$13:$M$457,13,0)</f>
        <v>NON</v>
      </c>
      <c r="H179" s="1" t="str">
        <f>VLOOKUP(A179,'[1]Offre vitrine ILR'!$A$13:$N$457,14,0)</f>
        <v>NON</v>
      </c>
      <c r="I179" s="1">
        <f>VLOOKUP(A179,'[1]Offre vitrine ILR'!$A$13:$R$457,18,0)</f>
        <v>19.11</v>
      </c>
      <c r="J179" s="1">
        <f>VLOOKUP(A179,'[1]Offre vitrine ILR'!$A$13:$S$457,19,0)</f>
        <v>6.12</v>
      </c>
    </row>
    <row r="180" spans="1:10" x14ac:dyDescent="0.25">
      <c r="A180" s="1" t="s">
        <v>375</v>
      </c>
      <c r="C180" s="1" t="s">
        <v>376</v>
      </c>
      <c r="D180" s="1" t="s">
        <v>32</v>
      </c>
      <c r="E180" s="1" t="s">
        <v>36</v>
      </c>
      <c r="F180" s="1" t="str">
        <f>VLOOKUP(A180,'[1]Offre vitrine ILR'!$A$13:$L$457,12,0)</f>
        <v>NON</v>
      </c>
      <c r="G180" s="1" t="str">
        <f>VLOOKUP(A180,'[1]Offre vitrine ILR'!$A$13:$M$457,13,0)</f>
        <v>NON</v>
      </c>
      <c r="H180" s="1" t="str">
        <f>VLOOKUP(A180,'[1]Offre vitrine ILR'!$A$13:$N$457,14,0)</f>
        <v>NON</v>
      </c>
      <c r="I180" s="1">
        <f>VLOOKUP(A180,'[1]Offre vitrine ILR'!$A$13:$R$457,18,0)</f>
        <v>3.88</v>
      </c>
      <c r="J180" s="1">
        <f>VLOOKUP(A180,'[1]Offre vitrine ILR'!$A$13:$S$457,19,0)</f>
        <v>-1.77</v>
      </c>
    </row>
    <row r="181" spans="1:10" x14ac:dyDescent="0.25">
      <c r="A181" s="1" t="s">
        <v>377</v>
      </c>
      <c r="C181" s="1" t="s">
        <v>378</v>
      </c>
      <c r="D181" s="1" t="s">
        <v>32</v>
      </c>
      <c r="E181" s="1" t="s">
        <v>20</v>
      </c>
      <c r="F181" s="1" t="str">
        <f>VLOOKUP(A181,'[1]Offre vitrine ILR'!$A$13:$L$457,12,0)</f>
        <v>OUI</v>
      </c>
      <c r="G181" s="1" t="str">
        <f>VLOOKUP(A181,'[1]Offre vitrine ILR'!$A$13:$M$457,13,0)</f>
        <v>NON</v>
      </c>
      <c r="H181" s="1" t="str">
        <f>VLOOKUP(A181,'[1]Offre vitrine ILR'!$A$13:$N$457,14,0)</f>
        <v>NON</v>
      </c>
      <c r="I181" s="1">
        <f>VLOOKUP(A181,'[1]Offre vitrine ILR'!$A$13:$R$457,18,0)</f>
        <v>11.37</v>
      </c>
      <c r="J181" s="1">
        <f>VLOOKUP(A181,'[1]Offre vitrine ILR'!$A$13:$S$457,19,0)</f>
        <v>16.14</v>
      </c>
    </row>
    <row r="182" spans="1:10" x14ac:dyDescent="0.25">
      <c r="A182" s="1" t="s">
        <v>379</v>
      </c>
      <c r="C182" s="1" t="s">
        <v>380</v>
      </c>
      <c r="D182" s="1" t="s">
        <v>32</v>
      </c>
      <c r="E182" s="1" t="s">
        <v>251</v>
      </c>
      <c r="F182" s="1" t="str">
        <f>VLOOKUP(A182,'[1]Offre vitrine ILR'!$A$13:$L$457,12,0)</f>
        <v>NON</v>
      </c>
      <c r="G182" s="1" t="str">
        <f>VLOOKUP(A182,'[1]Offre vitrine ILR'!$A$13:$M$457,13,0)</f>
        <v>NON</v>
      </c>
      <c r="H182" s="1" t="str">
        <f>VLOOKUP(A182,'[1]Offre vitrine ILR'!$A$13:$N$457,14,0)</f>
        <v>NON</v>
      </c>
      <c r="I182" s="1">
        <f>VLOOKUP(A182,'[1]Offre vitrine ILR'!$A$13:$R$457,18,0)</f>
        <v>16.23</v>
      </c>
      <c r="J182" s="1">
        <f>VLOOKUP(A182,'[1]Offre vitrine ILR'!$A$13:$S$457,19,0)</f>
        <v>40.69</v>
      </c>
    </row>
    <row r="183" spans="1:10" x14ac:dyDescent="0.25">
      <c r="A183" s="1" t="s">
        <v>381</v>
      </c>
      <c r="C183" s="1" t="s">
        <v>382</v>
      </c>
      <c r="D183" s="1" t="s">
        <v>32</v>
      </c>
      <c r="E183" s="1" t="s">
        <v>80</v>
      </c>
      <c r="F183" s="1" t="str">
        <f>VLOOKUP(A183,'[1]Offre vitrine ILR'!$A$13:$L$457,12,0)</f>
        <v>NON</v>
      </c>
      <c r="G183" s="1" t="str">
        <f>VLOOKUP(A183,'[1]Offre vitrine ILR'!$A$13:$M$457,13,0)</f>
        <v>NON</v>
      </c>
      <c r="H183" s="1" t="str">
        <f>VLOOKUP(A183,'[1]Offre vitrine ILR'!$A$13:$N$457,14,0)</f>
        <v>NON</v>
      </c>
      <c r="I183" s="1">
        <f>VLOOKUP(A183,'[1]Offre vitrine ILR'!$A$13:$R$457,18,0)</f>
        <v>0</v>
      </c>
      <c r="J183" s="1">
        <f>VLOOKUP(A183,'[1]Offre vitrine ILR'!$A$13:$S$457,19,0)</f>
        <v>0</v>
      </c>
    </row>
    <row r="184" spans="1:10" x14ac:dyDescent="0.25">
      <c r="A184" s="1" t="s">
        <v>383</v>
      </c>
      <c r="C184" s="1" t="s">
        <v>384</v>
      </c>
      <c r="D184" s="1" t="s">
        <v>32</v>
      </c>
      <c r="E184" s="1" t="s">
        <v>52</v>
      </c>
      <c r="F184" s="1" t="str">
        <f>VLOOKUP(A184,'[1]Offre vitrine ILR'!$A$13:$L$457,12,0)</f>
        <v>NON</v>
      </c>
      <c r="G184" s="1" t="str">
        <f>VLOOKUP(A184,'[1]Offre vitrine ILR'!$A$13:$M$457,13,0)</f>
        <v>NON</v>
      </c>
      <c r="H184" s="1" t="str">
        <f>VLOOKUP(A184,'[1]Offre vitrine ILR'!$A$13:$N$457,14,0)</f>
        <v>NON</v>
      </c>
      <c r="I184" s="1">
        <f>VLOOKUP(A184,'[1]Offre vitrine ILR'!$A$13:$R$457,18,0)</f>
        <v>15.17</v>
      </c>
      <c r="J184" s="1">
        <f>VLOOKUP(A184,'[1]Offre vitrine ILR'!$A$13:$S$457,19,0)</f>
        <v>-8.69</v>
      </c>
    </row>
    <row r="185" spans="1:10" x14ac:dyDescent="0.25">
      <c r="A185" s="1" t="s">
        <v>385</v>
      </c>
      <c r="C185" s="1" t="s">
        <v>386</v>
      </c>
      <c r="D185" s="1" t="s">
        <v>32</v>
      </c>
      <c r="E185" s="1" t="s">
        <v>102</v>
      </c>
      <c r="F185" s="1" t="str">
        <f>VLOOKUP(A185,'[1]Offre vitrine ILR'!$A$13:$L$457,12,0)</f>
        <v>NON</v>
      </c>
      <c r="G185" s="1" t="str">
        <f>VLOOKUP(A185,'[1]Offre vitrine ILR'!$A$13:$M$457,13,0)</f>
        <v>NON</v>
      </c>
      <c r="H185" s="1" t="str">
        <f>VLOOKUP(A185,'[1]Offre vitrine ILR'!$A$13:$N$457,14,0)</f>
        <v>NON</v>
      </c>
      <c r="I185" s="1">
        <f>VLOOKUP(A185,'[1]Offre vitrine ILR'!$A$13:$R$457,18,0)</f>
        <v>9.0500000000000007</v>
      </c>
      <c r="J185" s="1">
        <f>VLOOKUP(A185,'[1]Offre vitrine ILR'!$A$13:$S$457,19,0)</f>
        <v>16.36</v>
      </c>
    </row>
    <row r="186" spans="1:10" x14ac:dyDescent="0.25">
      <c r="A186" s="1" t="s">
        <v>387</v>
      </c>
      <c r="C186" s="1" t="s">
        <v>388</v>
      </c>
      <c r="D186" s="1" t="s">
        <v>32</v>
      </c>
      <c r="E186" s="1" t="s">
        <v>102</v>
      </c>
      <c r="F186" s="1" t="str">
        <f>VLOOKUP(A186,'[1]Offre vitrine ILR'!$A$13:$L$457,12,0)</f>
        <v>NON</v>
      </c>
      <c r="G186" s="1" t="str">
        <f>VLOOKUP(A186,'[1]Offre vitrine ILR'!$A$13:$M$457,13,0)</f>
        <v>NON</v>
      </c>
      <c r="H186" s="1" t="str">
        <f>VLOOKUP(A186,'[1]Offre vitrine ILR'!$A$13:$N$457,14,0)</f>
        <v>NON</v>
      </c>
      <c r="I186" s="1">
        <f>VLOOKUP(A186,'[1]Offre vitrine ILR'!$A$13:$R$457,18,0)</f>
        <v>-6.45</v>
      </c>
      <c r="J186" s="1">
        <f>VLOOKUP(A186,'[1]Offre vitrine ILR'!$A$13:$S$457,19,0)</f>
        <v>91.77</v>
      </c>
    </row>
    <row r="187" spans="1:10" x14ac:dyDescent="0.25">
      <c r="A187" s="1" t="s">
        <v>389</v>
      </c>
      <c r="C187" s="1" t="s">
        <v>390</v>
      </c>
      <c r="D187" s="1" t="s">
        <v>391</v>
      </c>
      <c r="E187" s="1" t="s">
        <v>392</v>
      </c>
      <c r="F187" s="1" t="str">
        <f>VLOOKUP(A187,'[1]Offre vitrine ILR'!$A$13:$L$457,12,0)</f>
        <v>NON</v>
      </c>
      <c r="G187" s="1" t="str">
        <f>VLOOKUP(A187,'[1]Offre vitrine ILR'!$A$13:$M$457,13,0)</f>
        <v>NON</v>
      </c>
      <c r="H187" s="1" t="str">
        <f>VLOOKUP(A187,'[1]Offre vitrine ILR'!$A$13:$N$457,14,0)</f>
        <v>NON</v>
      </c>
      <c r="I187" s="1">
        <f>VLOOKUP(A187,'[1]Offre vitrine ILR'!$A$13:$R$457,18,0)</f>
        <v>0.44</v>
      </c>
      <c r="J187" s="1">
        <f>VLOOKUP(A187,'[1]Offre vitrine ILR'!$A$13:$S$457,19,0)</f>
        <v>1.18</v>
      </c>
    </row>
    <row r="188" spans="1:10" x14ac:dyDescent="0.25">
      <c r="A188" s="1" t="s">
        <v>393</v>
      </c>
      <c r="C188" s="1" t="s">
        <v>394</v>
      </c>
      <c r="D188" s="1" t="s">
        <v>391</v>
      </c>
      <c r="E188" s="1" t="s">
        <v>225</v>
      </c>
      <c r="F188" s="1" t="str">
        <f>VLOOKUP(A188,'[1]Offre vitrine ILR'!$A$13:$L$457,12,0)</f>
        <v>OUI</v>
      </c>
      <c r="G188" s="1" t="str">
        <f>VLOOKUP(A188,'[1]Offre vitrine ILR'!$A$13:$M$457,13,0)</f>
        <v>NON</v>
      </c>
      <c r="H188" s="1" t="str">
        <f>VLOOKUP(A188,'[1]Offre vitrine ILR'!$A$13:$N$457,14,0)</f>
        <v>OUI</v>
      </c>
      <c r="I188" s="1">
        <f>VLOOKUP(A188,'[1]Offre vitrine ILR'!$A$13:$R$457,18,0)</f>
        <v>3.24</v>
      </c>
      <c r="J188" s="1">
        <f>VLOOKUP(A188,'[1]Offre vitrine ILR'!$A$13:$S$457,19,0)</f>
        <v>1.62</v>
      </c>
    </row>
    <row r="189" spans="1:10" x14ac:dyDescent="0.25">
      <c r="A189" s="1" t="s">
        <v>395</v>
      </c>
      <c r="C189" s="1" t="s">
        <v>396</v>
      </c>
      <c r="D189" s="1" t="s">
        <v>391</v>
      </c>
      <c r="E189" s="1" t="s">
        <v>74</v>
      </c>
      <c r="F189" s="1" t="str">
        <f>VLOOKUP(A189,'[1]Offre vitrine ILR'!$A$13:$L$457,12,0)</f>
        <v>NON</v>
      </c>
      <c r="G189" s="1" t="str">
        <f>VLOOKUP(A189,'[1]Offre vitrine ILR'!$A$13:$M$457,13,0)</f>
        <v>NON</v>
      </c>
      <c r="H189" s="1" t="str">
        <f>VLOOKUP(A189,'[1]Offre vitrine ILR'!$A$13:$N$457,14,0)</f>
        <v>NON</v>
      </c>
      <c r="I189" s="1">
        <f>VLOOKUP(A189,'[1]Offre vitrine ILR'!$A$13:$R$457,18,0)</f>
        <v>5.73</v>
      </c>
      <c r="J189" s="1">
        <f>VLOOKUP(A189,'[1]Offre vitrine ILR'!$A$13:$S$457,19,0)</f>
        <v>0</v>
      </c>
    </row>
    <row r="190" spans="1:10" x14ac:dyDescent="0.25">
      <c r="A190" s="1" t="s">
        <v>397</v>
      </c>
      <c r="C190" s="1" t="s">
        <v>398</v>
      </c>
      <c r="D190" s="1" t="s">
        <v>391</v>
      </c>
      <c r="E190" s="1" t="s">
        <v>52</v>
      </c>
      <c r="F190" s="1" t="str">
        <f>VLOOKUP(A190,'[1]Offre vitrine ILR'!$A$13:$L$457,12,0)</f>
        <v>OUI</v>
      </c>
      <c r="G190" s="1" t="str">
        <f>VLOOKUP(A190,'[1]Offre vitrine ILR'!$A$13:$M$457,13,0)</f>
        <v>NON</v>
      </c>
      <c r="H190" s="1" t="str">
        <f>VLOOKUP(A190,'[1]Offre vitrine ILR'!$A$13:$N$457,14,0)</f>
        <v>NON</v>
      </c>
      <c r="I190" s="1">
        <f>VLOOKUP(A190,'[1]Offre vitrine ILR'!$A$13:$R$457,18,0)</f>
        <v>14.2</v>
      </c>
      <c r="J190" s="1">
        <f>VLOOKUP(A190,'[1]Offre vitrine ILR'!$A$13:$S$457,19,0)</f>
        <v>28.55</v>
      </c>
    </row>
    <row r="191" spans="1:10" x14ac:dyDescent="0.25">
      <c r="A191" s="1" t="s">
        <v>399</v>
      </c>
      <c r="C191" s="1" t="s">
        <v>400</v>
      </c>
      <c r="D191" s="1" t="s">
        <v>401</v>
      </c>
      <c r="E191" s="1" t="s">
        <v>129</v>
      </c>
      <c r="F191" s="1" t="str">
        <f>VLOOKUP(A191,'[1]Offre vitrine ILR'!$A$13:$L$457,12,0)</f>
        <v>OUI</v>
      </c>
      <c r="G191" s="1" t="str">
        <f>VLOOKUP(A191,'[1]Offre vitrine ILR'!$A$13:$M$457,13,0)</f>
        <v>NON</v>
      </c>
      <c r="H191" s="1" t="str">
        <f>VLOOKUP(A191,'[1]Offre vitrine ILR'!$A$13:$N$457,14,0)</f>
        <v>NON</v>
      </c>
      <c r="I191" s="1">
        <f>VLOOKUP(A191,'[1]Offre vitrine ILR'!$A$13:$R$457,18,0)</f>
        <v>-14.42</v>
      </c>
      <c r="J191" s="1">
        <f>VLOOKUP(A191,'[1]Offre vitrine ILR'!$A$13:$S$457,19,0)</f>
        <v>25.57</v>
      </c>
    </row>
    <row r="192" spans="1:10" x14ac:dyDescent="0.25">
      <c r="A192" s="1" t="s">
        <v>402</v>
      </c>
      <c r="C192" s="1" t="s">
        <v>403</v>
      </c>
      <c r="D192" s="1" t="s">
        <v>404</v>
      </c>
      <c r="E192" s="1" t="s">
        <v>125</v>
      </c>
      <c r="F192" s="1" t="str">
        <f>VLOOKUP(A192,'[1]Offre vitrine ILR'!$A$13:$L$457,12,0)</f>
        <v>NON</v>
      </c>
      <c r="G192" s="1" t="str">
        <f>VLOOKUP(A192,'[1]Offre vitrine ILR'!$A$13:$M$457,13,0)</f>
        <v>NON</v>
      </c>
      <c r="H192" s="1" t="str">
        <f>VLOOKUP(A192,'[1]Offre vitrine ILR'!$A$13:$N$457,14,0)</f>
        <v>NON</v>
      </c>
      <c r="I192" s="1">
        <f>VLOOKUP(A192,'[1]Offre vitrine ILR'!$A$13:$R$457,18,0)</f>
        <v>-1.65</v>
      </c>
      <c r="J192" s="1">
        <f>VLOOKUP(A192,'[1]Offre vitrine ILR'!$A$13:$S$457,19,0)</f>
        <v>12.94</v>
      </c>
    </row>
    <row r="193" spans="1:10" x14ac:dyDescent="0.25">
      <c r="A193" s="1" t="s">
        <v>405</v>
      </c>
      <c r="C193" s="1" t="s">
        <v>406</v>
      </c>
      <c r="D193" s="1" t="s">
        <v>404</v>
      </c>
      <c r="E193" s="1" t="s">
        <v>225</v>
      </c>
      <c r="F193" s="1" t="str">
        <f>VLOOKUP(A193,'[1]Offre vitrine ILR'!$A$13:$L$457,12,0)</f>
        <v>NON</v>
      </c>
      <c r="G193" s="1" t="str">
        <f>VLOOKUP(A193,'[1]Offre vitrine ILR'!$A$13:$M$457,13,0)</f>
        <v>NON</v>
      </c>
      <c r="H193" s="1" t="str">
        <f>VLOOKUP(A193,'[1]Offre vitrine ILR'!$A$13:$N$457,14,0)</f>
        <v>NON</v>
      </c>
      <c r="I193" s="1">
        <f>VLOOKUP(A193,'[1]Offre vitrine ILR'!$A$13:$R$457,18,0)</f>
        <v>2.3199999999999998</v>
      </c>
      <c r="J193" s="1">
        <f>VLOOKUP(A193,'[1]Offre vitrine ILR'!$A$13:$S$457,19,0)</f>
        <v>-3.19</v>
      </c>
    </row>
    <row r="194" spans="1:10" x14ac:dyDescent="0.25">
      <c r="A194" s="1" t="s">
        <v>407</v>
      </c>
      <c r="C194" s="1" t="s">
        <v>408</v>
      </c>
      <c r="D194" s="1" t="s">
        <v>401</v>
      </c>
      <c r="E194" s="1" t="s">
        <v>144</v>
      </c>
      <c r="F194" s="1" t="str">
        <f>VLOOKUP(A194,'[1]Offre vitrine ILR'!$A$13:$L$457,12,0)</f>
        <v>NON</v>
      </c>
      <c r="G194" s="1" t="str">
        <f>VLOOKUP(A194,'[1]Offre vitrine ILR'!$A$13:$M$457,13,0)</f>
        <v>NON</v>
      </c>
      <c r="H194" s="1" t="str">
        <f>VLOOKUP(A194,'[1]Offre vitrine ILR'!$A$13:$N$457,14,0)</f>
        <v>NON</v>
      </c>
      <c r="I194" s="1">
        <f>VLOOKUP(A194,'[1]Offre vitrine ILR'!$A$13:$R$457,18,0)</f>
        <v>30.27</v>
      </c>
      <c r="J194" s="1">
        <f>VLOOKUP(A194,'[1]Offre vitrine ILR'!$A$13:$S$457,19,0)</f>
        <v>-16.89</v>
      </c>
    </row>
    <row r="195" spans="1:10" x14ac:dyDescent="0.25">
      <c r="A195" s="1" t="s">
        <v>409</v>
      </c>
      <c r="C195" s="1" t="s">
        <v>410</v>
      </c>
      <c r="D195" s="1" t="s">
        <v>401</v>
      </c>
      <c r="E195" s="1" t="s">
        <v>251</v>
      </c>
      <c r="F195" s="1" t="str">
        <f>VLOOKUP(A195,'[1]Offre vitrine ILR'!$A$13:$L$457,12,0)</f>
        <v>NON</v>
      </c>
      <c r="G195" s="1" t="str">
        <f>VLOOKUP(A195,'[1]Offre vitrine ILR'!$A$13:$M$457,13,0)</f>
        <v>NON</v>
      </c>
      <c r="H195" s="1" t="str">
        <f>VLOOKUP(A195,'[1]Offre vitrine ILR'!$A$13:$N$457,14,0)</f>
        <v>NON</v>
      </c>
      <c r="I195" s="1">
        <f>VLOOKUP(A195,'[1]Offre vitrine ILR'!$A$13:$R$457,18,0)</f>
        <v>26.08</v>
      </c>
      <c r="J195" s="1">
        <f>VLOOKUP(A195,'[1]Offre vitrine ILR'!$A$13:$S$457,19,0)</f>
        <v>11.97</v>
      </c>
    </row>
    <row r="196" spans="1:10" x14ac:dyDescent="0.25">
      <c r="A196" s="1" t="s">
        <v>411</v>
      </c>
      <c r="C196" s="1" t="s">
        <v>412</v>
      </c>
      <c r="D196" s="1" t="s">
        <v>401</v>
      </c>
      <c r="E196" s="1" t="s">
        <v>86</v>
      </c>
      <c r="F196" s="1" t="str">
        <f>VLOOKUP(A196,'[1]Offre vitrine ILR'!$A$13:$L$457,12,0)</f>
        <v>NON</v>
      </c>
      <c r="G196" s="1" t="str">
        <f>VLOOKUP(A196,'[1]Offre vitrine ILR'!$A$13:$M$457,13,0)</f>
        <v>NON</v>
      </c>
      <c r="H196" s="1" t="str">
        <f>VLOOKUP(A196,'[1]Offre vitrine ILR'!$A$13:$N$457,14,0)</f>
        <v>NON</v>
      </c>
      <c r="I196" s="1">
        <f>VLOOKUP(A196,'[1]Offre vitrine ILR'!$A$13:$R$457,18,0)</f>
        <v>-0.84</v>
      </c>
      <c r="J196" s="1">
        <f>VLOOKUP(A196,'[1]Offre vitrine ILR'!$A$13:$S$457,19,0)</f>
        <v>5.73</v>
      </c>
    </row>
    <row r="197" spans="1:10" x14ac:dyDescent="0.25">
      <c r="A197" s="1" t="s">
        <v>413</v>
      </c>
      <c r="C197" s="1" t="s">
        <v>414</v>
      </c>
      <c r="D197" s="1" t="s">
        <v>415</v>
      </c>
      <c r="E197" s="1" t="s">
        <v>52</v>
      </c>
      <c r="F197" s="1" t="str">
        <f>VLOOKUP(A197,'[1]Offre vitrine ILR'!$A$13:$L$457,12,0)</f>
        <v>NON</v>
      </c>
      <c r="G197" s="1" t="str">
        <f>VLOOKUP(A197,'[1]Offre vitrine ILR'!$A$13:$M$457,13,0)</f>
        <v>NON</v>
      </c>
      <c r="H197" s="1" t="str">
        <f>VLOOKUP(A197,'[1]Offre vitrine ILR'!$A$13:$N$457,14,0)</f>
        <v>NON</v>
      </c>
      <c r="I197" s="1">
        <f>VLOOKUP(A197,'[1]Offre vitrine ILR'!$A$13:$R$457,18,0)</f>
        <v>8.74</v>
      </c>
      <c r="J197" s="1">
        <f>VLOOKUP(A197,'[1]Offre vitrine ILR'!$A$13:$S$457,19,0)</f>
        <v>-10.83</v>
      </c>
    </row>
    <row r="198" spans="1:10" x14ac:dyDescent="0.25">
      <c r="A198" s="1" t="s">
        <v>416</v>
      </c>
      <c r="C198" s="1" t="s">
        <v>417</v>
      </c>
      <c r="D198" s="1" t="s">
        <v>401</v>
      </c>
      <c r="E198" s="1" t="s">
        <v>151</v>
      </c>
      <c r="F198" s="1" t="str">
        <f>VLOOKUP(A198,'[1]Offre vitrine ILR'!$A$13:$L$457,12,0)</f>
        <v>OUI</v>
      </c>
      <c r="G198" s="1" t="str">
        <f>VLOOKUP(A198,'[1]Offre vitrine ILR'!$A$13:$M$457,13,0)</f>
        <v>NON</v>
      </c>
      <c r="H198" s="1" t="str">
        <f>VLOOKUP(A198,'[1]Offre vitrine ILR'!$A$13:$N$457,14,0)</f>
        <v>NON</v>
      </c>
      <c r="I198" s="1">
        <f>VLOOKUP(A198,'[1]Offre vitrine ILR'!$A$13:$R$457,18,0)</f>
        <v>20.59</v>
      </c>
      <c r="J198" s="1">
        <f>VLOOKUP(A198,'[1]Offre vitrine ILR'!$A$13:$S$457,19,0)</f>
        <v>2.0099999999999998</v>
      </c>
    </row>
    <row r="199" spans="1:10" x14ac:dyDescent="0.25">
      <c r="A199" s="1" t="s">
        <v>418</v>
      </c>
      <c r="C199" s="1" t="s">
        <v>419</v>
      </c>
      <c r="D199" s="1" t="s">
        <v>401</v>
      </c>
      <c r="E199" s="1" t="s">
        <v>420</v>
      </c>
      <c r="F199" s="1" t="str">
        <f>VLOOKUP(A199,'[1]Offre vitrine ILR'!$A$13:$L$457,12,0)</f>
        <v>OUI</v>
      </c>
      <c r="G199" s="1" t="str">
        <f>VLOOKUP(A199,'[1]Offre vitrine ILR'!$A$13:$M$457,13,0)</f>
        <v>NON</v>
      </c>
      <c r="H199" s="1" t="str">
        <f>VLOOKUP(A199,'[1]Offre vitrine ILR'!$A$13:$N$457,14,0)</f>
        <v>NON</v>
      </c>
      <c r="I199" s="1">
        <f>VLOOKUP(A199,'[1]Offre vitrine ILR'!$A$13:$R$457,18,0)</f>
        <v>28.63</v>
      </c>
      <c r="J199" s="1">
        <f>VLOOKUP(A199,'[1]Offre vitrine ILR'!$A$13:$S$457,19,0)</f>
        <v>6.81</v>
      </c>
    </row>
    <row r="200" spans="1:10" x14ac:dyDescent="0.25">
      <c r="A200" s="1" t="s">
        <v>421</v>
      </c>
      <c r="C200" s="1" t="s">
        <v>422</v>
      </c>
      <c r="D200" s="1" t="s">
        <v>401</v>
      </c>
      <c r="E200" s="1" t="s">
        <v>7</v>
      </c>
      <c r="F200" s="1" t="str">
        <f>VLOOKUP(A200,'[1]Offre vitrine ILR'!$A$13:$L$457,12,0)</f>
        <v>OUI</v>
      </c>
      <c r="G200" s="1" t="str">
        <f>VLOOKUP(A200,'[1]Offre vitrine ILR'!$A$13:$M$457,13,0)</f>
        <v>NON</v>
      </c>
      <c r="H200" s="1" t="str">
        <f>VLOOKUP(A200,'[1]Offre vitrine ILR'!$A$13:$N$457,14,0)</f>
        <v>NON</v>
      </c>
      <c r="I200" s="1">
        <f>VLOOKUP(A200,'[1]Offre vitrine ILR'!$A$13:$R$457,18,0)</f>
        <v>18.8</v>
      </c>
      <c r="J200" s="1">
        <f>VLOOKUP(A200,'[1]Offre vitrine ILR'!$A$13:$S$457,19,0)</f>
        <v>-10.02</v>
      </c>
    </row>
    <row r="201" spans="1:10" x14ac:dyDescent="0.25">
      <c r="A201" s="1" t="s">
        <v>423</v>
      </c>
      <c r="C201" s="1" t="s">
        <v>424</v>
      </c>
      <c r="D201" s="1" t="s">
        <v>425</v>
      </c>
      <c r="E201" s="1" t="s">
        <v>7</v>
      </c>
      <c r="F201" s="1" t="str">
        <f>VLOOKUP(A201,'[1]Offre vitrine ILR'!$A$13:$L$457,12,0)</f>
        <v>NON</v>
      </c>
      <c r="G201" s="1" t="str">
        <f>VLOOKUP(A201,'[1]Offre vitrine ILR'!$A$13:$M$457,13,0)</f>
        <v>NON</v>
      </c>
      <c r="H201" s="1" t="str">
        <f>VLOOKUP(A201,'[1]Offre vitrine ILR'!$A$13:$N$457,14,0)</f>
        <v>NON</v>
      </c>
      <c r="I201" s="1">
        <f>VLOOKUP(A201,'[1]Offre vitrine ILR'!$A$13:$R$457,18,0)</f>
        <v>-21.89</v>
      </c>
      <c r="J201" s="1">
        <f>VLOOKUP(A201,'[1]Offre vitrine ILR'!$A$13:$S$457,19,0)</f>
        <v>-7.43</v>
      </c>
    </row>
    <row r="202" spans="1:10" x14ac:dyDescent="0.25">
      <c r="A202" s="1" t="s">
        <v>426</v>
      </c>
      <c r="C202" s="1" t="s">
        <v>427</v>
      </c>
      <c r="D202" s="1" t="s">
        <v>428</v>
      </c>
      <c r="E202" s="1" t="s">
        <v>429</v>
      </c>
      <c r="F202" s="1" t="str">
        <f>VLOOKUP(A202,'[1]Offre vitrine ILR'!$A$13:$L$457,12,0)</f>
        <v>NON</v>
      </c>
      <c r="G202" s="1" t="str">
        <f>VLOOKUP(A202,'[1]Offre vitrine ILR'!$A$13:$M$457,13,0)</f>
        <v>NON</v>
      </c>
      <c r="H202" s="1" t="str">
        <f>VLOOKUP(A202,'[1]Offre vitrine ILR'!$A$13:$N$457,14,0)</f>
        <v>NON</v>
      </c>
      <c r="I202" s="1">
        <f>VLOOKUP(A202,'[1]Offre vitrine ILR'!$A$13:$R$457,18,0)</f>
        <v>6.21</v>
      </c>
      <c r="J202" s="1">
        <f>VLOOKUP(A202,'[1]Offre vitrine ILR'!$A$13:$S$457,19,0)</f>
        <v>6.96</v>
      </c>
    </row>
    <row r="203" spans="1:10" x14ac:dyDescent="0.25">
      <c r="A203" s="1" t="s">
        <v>430</v>
      </c>
      <c r="C203" s="1" t="s">
        <v>431</v>
      </c>
      <c r="D203" s="1" t="s">
        <v>432</v>
      </c>
      <c r="E203" s="1" t="s">
        <v>17</v>
      </c>
      <c r="F203" s="1" t="str">
        <f>VLOOKUP(A203,'[1]Offre vitrine ILR'!$A$13:$L$457,12,0)</f>
        <v>NON</v>
      </c>
      <c r="G203" s="1" t="str">
        <f>VLOOKUP(A203,'[1]Offre vitrine ILR'!$A$13:$M$457,13,0)</f>
        <v>NON</v>
      </c>
      <c r="H203" s="1" t="str">
        <f>VLOOKUP(A203,'[1]Offre vitrine ILR'!$A$13:$N$457,14,0)</f>
        <v>NON</v>
      </c>
      <c r="I203" s="1">
        <f>VLOOKUP(A203,'[1]Offre vitrine ILR'!$A$13:$R$457,18,0)</f>
        <v>4.46</v>
      </c>
      <c r="J203" s="1">
        <f>VLOOKUP(A203,'[1]Offre vitrine ILR'!$A$13:$S$457,19,0)</f>
        <v>7.81</v>
      </c>
    </row>
    <row r="204" spans="1:10" x14ac:dyDescent="0.25">
      <c r="A204" s="1" t="s">
        <v>433</v>
      </c>
      <c r="C204" s="1" t="s">
        <v>434</v>
      </c>
      <c r="D204" s="1" t="s">
        <v>432</v>
      </c>
      <c r="E204" s="1" t="s">
        <v>52</v>
      </c>
      <c r="F204" s="1" t="str">
        <f>VLOOKUP(A204,'[1]Offre vitrine ILR'!$A$13:$L$457,12,0)</f>
        <v>OUI</v>
      </c>
      <c r="G204" s="1" t="str">
        <f>VLOOKUP(A204,'[1]Offre vitrine ILR'!$A$13:$M$457,13,0)</f>
        <v>NON</v>
      </c>
      <c r="H204" s="1" t="str">
        <f>VLOOKUP(A204,'[1]Offre vitrine ILR'!$A$13:$N$457,14,0)</f>
        <v>NON</v>
      </c>
      <c r="I204" s="1">
        <f>VLOOKUP(A204,'[1]Offre vitrine ILR'!$A$13:$R$457,18,0)</f>
        <v>18.97</v>
      </c>
      <c r="J204" s="1">
        <f>VLOOKUP(A204,'[1]Offre vitrine ILR'!$A$13:$S$457,19,0)</f>
        <v>3.39</v>
      </c>
    </row>
    <row r="205" spans="1:10" x14ac:dyDescent="0.25">
      <c r="A205" s="1" t="s">
        <v>435</v>
      </c>
      <c r="C205" s="1" t="s">
        <v>436</v>
      </c>
      <c r="D205" s="1" t="s">
        <v>432</v>
      </c>
      <c r="E205" s="1" t="s">
        <v>46</v>
      </c>
      <c r="F205" s="1" t="str">
        <f>VLOOKUP(A205,'[1]Offre vitrine ILR'!$A$13:$L$457,12,0)</f>
        <v>OUI</v>
      </c>
      <c r="G205" s="1" t="str">
        <f>VLOOKUP(A205,'[1]Offre vitrine ILR'!$A$13:$M$457,13,0)</f>
        <v>NON</v>
      </c>
      <c r="H205" s="1" t="str">
        <f>VLOOKUP(A205,'[1]Offre vitrine ILR'!$A$13:$N$457,14,0)</f>
        <v>NON</v>
      </c>
      <c r="I205" s="1">
        <f>VLOOKUP(A205,'[1]Offre vitrine ILR'!$A$13:$R$457,18,0)</f>
        <v>22.15</v>
      </c>
      <c r="J205" s="1">
        <f>VLOOKUP(A205,'[1]Offre vitrine ILR'!$A$13:$S$457,19,0)</f>
        <v>15.19</v>
      </c>
    </row>
    <row r="206" spans="1:10" x14ac:dyDescent="0.25">
      <c r="A206" s="1" t="s">
        <v>437</v>
      </c>
      <c r="C206" s="1" t="s">
        <v>438</v>
      </c>
      <c r="D206" s="1" t="s">
        <v>133</v>
      </c>
      <c r="E206" s="1" t="s">
        <v>134</v>
      </c>
      <c r="F206" s="1" t="str">
        <f>VLOOKUP(A206,'[1]Offre vitrine ILR'!$A$13:$L$457,12,0)</f>
        <v>NON</v>
      </c>
      <c r="G206" s="1" t="str">
        <f>VLOOKUP(A206,'[1]Offre vitrine ILR'!$A$13:$M$457,13,0)</f>
        <v>NON</v>
      </c>
      <c r="H206" s="1" t="str">
        <f>VLOOKUP(A206,'[1]Offre vitrine ILR'!$A$13:$N$457,14,0)</f>
        <v>NON</v>
      </c>
      <c r="I206" s="1">
        <f>VLOOKUP(A206,'[1]Offre vitrine ILR'!$A$13:$R$457,18,0)</f>
        <v>23.53</v>
      </c>
      <c r="J206" s="1">
        <f>VLOOKUP(A206,'[1]Offre vitrine ILR'!$A$13:$S$457,19,0)</f>
        <v>-12.69</v>
      </c>
    </row>
    <row r="207" spans="1:10" x14ac:dyDescent="0.25">
      <c r="A207" s="1" t="s">
        <v>439</v>
      </c>
      <c r="C207" s="1" t="s">
        <v>440</v>
      </c>
      <c r="D207" s="1" t="s">
        <v>441</v>
      </c>
      <c r="E207" s="1" t="s">
        <v>74</v>
      </c>
      <c r="F207" s="1" t="str">
        <f>VLOOKUP(A207,'[1]Offre vitrine ILR'!$A$13:$L$457,12,0)</f>
        <v>NON</v>
      </c>
      <c r="G207" s="1" t="str">
        <f>VLOOKUP(A207,'[1]Offre vitrine ILR'!$A$13:$M$457,13,0)</f>
        <v>NON</v>
      </c>
      <c r="H207" s="1" t="str">
        <f>VLOOKUP(A207,'[1]Offre vitrine ILR'!$A$13:$N$457,14,0)</f>
        <v>NON</v>
      </c>
      <c r="I207" s="1">
        <f>VLOOKUP(A207,'[1]Offre vitrine ILR'!$A$13:$R$457,18,0)</f>
        <v>1.27</v>
      </c>
      <c r="J207" s="1">
        <f>VLOOKUP(A207,'[1]Offre vitrine ILR'!$A$13:$S$457,19,0)</f>
        <v>1.93</v>
      </c>
    </row>
    <row r="208" spans="1:10" x14ac:dyDescent="0.25">
      <c r="A208" s="1" t="s">
        <v>443</v>
      </c>
      <c r="C208" s="1" t="s">
        <v>444</v>
      </c>
      <c r="D208" s="1" t="s">
        <v>445</v>
      </c>
      <c r="E208" s="1" t="s">
        <v>325</v>
      </c>
      <c r="F208" s="1" t="str">
        <f>VLOOKUP(A208,'[1]Offre vitrine ILR'!$A$13:$L$457,12,0)</f>
        <v>NON</v>
      </c>
      <c r="G208" s="1" t="str">
        <f>VLOOKUP(A208,'[1]Offre vitrine ILR'!$A$13:$M$457,13,0)</f>
        <v>NON</v>
      </c>
      <c r="H208" s="1" t="str">
        <f>VLOOKUP(A208,'[1]Offre vitrine ILR'!$A$13:$N$457,14,0)</f>
        <v>NON</v>
      </c>
      <c r="I208" s="1">
        <f>VLOOKUP(A208,'[1]Offre vitrine ILR'!$A$13:$R$457,18,0)</f>
        <v>1.45</v>
      </c>
      <c r="J208" s="1">
        <f>VLOOKUP(A208,'[1]Offre vitrine ILR'!$A$13:$S$457,19,0)</f>
        <v>-20.190000000000001</v>
      </c>
    </row>
    <row r="209" spans="1:10" x14ac:dyDescent="0.25">
      <c r="A209" s="1" t="s">
        <v>450</v>
      </c>
      <c r="C209" s="1" t="s">
        <v>451</v>
      </c>
      <c r="D209" s="1" t="s">
        <v>452</v>
      </c>
      <c r="E209" s="1" t="s">
        <v>29</v>
      </c>
      <c r="F209" s="1" t="str">
        <f>VLOOKUP(A209,'[1]Offre vitrine ILR'!$A$13:$L$457,12,0)</f>
        <v>NON</v>
      </c>
      <c r="G209" s="1" t="str">
        <f>VLOOKUP(A209,'[1]Offre vitrine ILR'!$A$13:$M$457,13,0)</f>
        <v>NON</v>
      </c>
      <c r="H209" s="1" t="str">
        <f>VLOOKUP(A209,'[1]Offre vitrine ILR'!$A$13:$N$457,14,0)</f>
        <v>NON</v>
      </c>
      <c r="I209" s="1">
        <f>VLOOKUP(A209,'[1]Offre vitrine ILR'!$A$13:$R$457,18,0)</f>
        <v>4.9400000000000004</v>
      </c>
      <c r="J209" s="1">
        <f>VLOOKUP(A209,'[1]Offre vitrine ILR'!$A$13:$S$457,19,0)</f>
        <v>1.1299999999999999</v>
      </c>
    </row>
    <row r="210" spans="1:10" x14ac:dyDescent="0.25">
      <c r="A210" s="1" t="s">
        <v>453</v>
      </c>
      <c r="C210" s="1" t="s">
        <v>454</v>
      </c>
      <c r="D210" s="1" t="s">
        <v>238</v>
      </c>
      <c r="E210" s="1" t="s">
        <v>36</v>
      </c>
      <c r="F210" s="1" t="str">
        <f>VLOOKUP(A210,'[1]Offre vitrine ILR'!$A$13:$L$457,12,0)</f>
        <v>OUI</v>
      </c>
      <c r="G210" s="1" t="str">
        <f>VLOOKUP(A210,'[1]Offre vitrine ILR'!$A$13:$M$457,13,0)</f>
        <v>NON</v>
      </c>
      <c r="H210" s="1" t="str">
        <f>VLOOKUP(A210,'[1]Offre vitrine ILR'!$A$13:$N$457,14,0)</f>
        <v>NON</v>
      </c>
      <c r="I210" s="1">
        <f>VLOOKUP(A210,'[1]Offre vitrine ILR'!$A$13:$R$457,18,0)</f>
        <v>5.58</v>
      </c>
      <c r="J210" s="1">
        <f>VLOOKUP(A210,'[1]Offre vitrine ILR'!$A$13:$S$457,19,0)</f>
        <v>-4.26</v>
      </c>
    </row>
    <row r="211" spans="1:10" x14ac:dyDescent="0.25">
      <c r="A211" s="1" t="s">
        <v>455</v>
      </c>
      <c r="C211" s="1" t="s">
        <v>456</v>
      </c>
      <c r="D211" s="1" t="s">
        <v>457</v>
      </c>
      <c r="E211" s="1" t="s">
        <v>17</v>
      </c>
      <c r="F211" s="1" t="str">
        <f>VLOOKUP(A211,'[1]Offre vitrine ILR'!$A$13:$L$457,12,0)</f>
        <v>NON</v>
      </c>
      <c r="G211" s="1" t="str">
        <f>VLOOKUP(A211,'[1]Offre vitrine ILR'!$A$13:$M$457,13,0)</f>
        <v>NON</v>
      </c>
      <c r="H211" s="1" t="str">
        <f>VLOOKUP(A211,'[1]Offre vitrine ILR'!$A$13:$N$457,14,0)</f>
        <v>NON</v>
      </c>
      <c r="I211" s="1">
        <f>VLOOKUP(A211,'[1]Offre vitrine ILR'!$A$13:$R$457,18,0)</f>
        <v>-1.62</v>
      </c>
      <c r="J211" s="1">
        <f>VLOOKUP(A211,'[1]Offre vitrine ILR'!$A$13:$S$457,19,0)</f>
        <v>12.06</v>
      </c>
    </row>
    <row r="212" spans="1:10" x14ac:dyDescent="0.25">
      <c r="A212" s="1" t="s">
        <v>458</v>
      </c>
      <c r="C212" s="1" t="s">
        <v>459</v>
      </c>
      <c r="D212" s="1" t="s">
        <v>460</v>
      </c>
      <c r="E212" s="1" t="s">
        <v>461</v>
      </c>
      <c r="F212" s="1" t="str">
        <f>VLOOKUP(A212,'[1]Offre vitrine ILR'!$A$13:$L$457,12,0)</f>
        <v>NON</v>
      </c>
      <c r="G212" s="1" t="str">
        <f>VLOOKUP(A212,'[1]Offre vitrine ILR'!$A$13:$M$457,13,0)</f>
        <v>NON</v>
      </c>
      <c r="H212" s="1" t="str">
        <f>VLOOKUP(A212,'[1]Offre vitrine ILR'!$A$13:$N$457,14,0)</f>
        <v>NON</v>
      </c>
      <c r="I212" s="1">
        <f>VLOOKUP(A212,'[1]Offre vitrine ILR'!$A$13:$R$457,18,0)</f>
        <v>0</v>
      </c>
      <c r="J212" s="1">
        <f>VLOOKUP(A212,'[1]Offre vitrine ILR'!$A$13:$S$457,19,0)</f>
        <v>-0.3</v>
      </c>
    </row>
    <row r="213" spans="1:10" x14ac:dyDescent="0.25">
      <c r="A213" s="1" t="s">
        <v>463</v>
      </c>
      <c r="C213" s="1" t="s">
        <v>464</v>
      </c>
      <c r="D213" s="1" t="s">
        <v>465</v>
      </c>
      <c r="E213" s="1" t="s">
        <v>129</v>
      </c>
      <c r="F213" s="1" t="str">
        <f>VLOOKUP(A213,'[1]Offre vitrine ILR'!$A$13:$L$457,12,0)</f>
        <v>NON</v>
      </c>
      <c r="G213" s="1" t="str">
        <f>VLOOKUP(A213,'[1]Offre vitrine ILR'!$A$13:$M$457,13,0)</f>
        <v>NON</v>
      </c>
      <c r="H213" s="1" t="str">
        <f>VLOOKUP(A213,'[1]Offre vitrine ILR'!$A$13:$N$457,14,0)</f>
        <v>NON</v>
      </c>
      <c r="I213" s="1">
        <f>VLOOKUP(A213,'[1]Offre vitrine ILR'!$A$13:$R$457,18,0)</f>
        <v>1.68</v>
      </c>
      <c r="J213" s="1">
        <f>VLOOKUP(A213,'[1]Offre vitrine ILR'!$A$13:$S$457,19,0)</f>
        <v>-9.9</v>
      </c>
    </row>
    <row r="214" spans="1:10" x14ac:dyDescent="0.25">
      <c r="A214" s="1" t="s">
        <v>466</v>
      </c>
      <c r="C214" s="1" t="s">
        <v>467</v>
      </c>
      <c r="D214" s="1" t="s">
        <v>465</v>
      </c>
      <c r="E214" s="1" t="s">
        <v>199</v>
      </c>
      <c r="F214" s="1" t="str">
        <f>VLOOKUP(A214,'[1]Offre vitrine ILR'!$A$13:$L$457,12,0)</f>
        <v>NON</v>
      </c>
      <c r="G214" s="1" t="str">
        <f>VLOOKUP(A214,'[1]Offre vitrine ILR'!$A$13:$M$457,13,0)</f>
        <v>NON</v>
      </c>
      <c r="H214" s="1" t="str">
        <f>VLOOKUP(A214,'[1]Offre vitrine ILR'!$A$13:$N$457,14,0)</f>
        <v>NON</v>
      </c>
      <c r="I214" s="1">
        <f>VLOOKUP(A214,'[1]Offre vitrine ILR'!$A$13:$R$457,18,0)</f>
        <v>33.35</v>
      </c>
      <c r="J214" s="1">
        <f>VLOOKUP(A214,'[1]Offre vitrine ILR'!$A$13:$S$457,19,0)</f>
        <v>-6.47</v>
      </c>
    </row>
    <row r="215" spans="1:10" x14ac:dyDescent="0.25">
      <c r="A215" s="1" t="s">
        <v>468</v>
      </c>
      <c r="C215" s="1" t="s">
        <v>469</v>
      </c>
      <c r="D215" s="1" t="s">
        <v>465</v>
      </c>
      <c r="E215" s="1" t="s">
        <v>242</v>
      </c>
      <c r="F215" s="1" t="str">
        <f>VLOOKUP(A215,'[1]Offre vitrine ILR'!$A$13:$L$457,12,0)</f>
        <v>NON</v>
      </c>
      <c r="G215" s="1" t="str">
        <f>VLOOKUP(A215,'[1]Offre vitrine ILR'!$A$13:$M$457,13,0)</f>
        <v>NON</v>
      </c>
      <c r="H215" s="1" t="str">
        <f>VLOOKUP(A215,'[1]Offre vitrine ILR'!$A$13:$N$457,14,0)</f>
        <v>NON</v>
      </c>
      <c r="I215" s="1">
        <f>VLOOKUP(A215,'[1]Offre vitrine ILR'!$A$13:$R$457,18,0)</f>
        <v>1.63</v>
      </c>
      <c r="J215" s="1">
        <f>VLOOKUP(A215,'[1]Offre vitrine ILR'!$A$13:$S$457,19,0)</f>
        <v>7.43</v>
      </c>
    </row>
    <row r="216" spans="1:10" x14ac:dyDescent="0.25">
      <c r="A216" s="1" t="s">
        <v>470</v>
      </c>
      <c r="C216" s="1" t="s">
        <v>471</v>
      </c>
      <c r="D216" s="1" t="s">
        <v>465</v>
      </c>
      <c r="E216" s="1" t="s">
        <v>251</v>
      </c>
      <c r="F216" s="1" t="str">
        <f>VLOOKUP(A216,'[1]Offre vitrine ILR'!$A$13:$L$457,12,0)</f>
        <v>NON</v>
      </c>
      <c r="G216" s="1" t="str">
        <f>VLOOKUP(A216,'[1]Offre vitrine ILR'!$A$13:$M$457,13,0)</f>
        <v>NON</v>
      </c>
      <c r="H216" s="1" t="str">
        <f>VLOOKUP(A216,'[1]Offre vitrine ILR'!$A$13:$N$457,14,0)</f>
        <v>NON</v>
      </c>
      <c r="I216" s="1">
        <f>VLOOKUP(A216,'[1]Offre vitrine ILR'!$A$13:$R$457,18,0)</f>
        <v>27.45</v>
      </c>
      <c r="J216" s="1">
        <f>VLOOKUP(A216,'[1]Offre vitrine ILR'!$A$13:$S$457,19,0)</f>
        <v>32.25</v>
      </c>
    </row>
    <row r="217" spans="1:10" x14ac:dyDescent="0.25">
      <c r="A217" s="1" t="s">
        <v>472</v>
      </c>
      <c r="C217" s="1" t="s">
        <v>473</v>
      </c>
      <c r="D217" s="1" t="s">
        <v>465</v>
      </c>
      <c r="E217" s="1" t="s">
        <v>341</v>
      </c>
      <c r="F217" s="1" t="str">
        <f>VLOOKUP(A217,'[1]Offre vitrine ILR'!$A$13:$L$457,12,0)</f>
        <v>NON</v>
      </c>
      <c r="G217" s="1" t="str">
        <f>VLOOKUP(A217,'[1]Offre vitrine ILR'!$A$13:$M$457,13,0)</f>
        <v>NON</v>
      </c>
      <c r="H217" s="1" t="str">
        <f>VLOOKUP(A217,'[1]Offre vitrine ILR'!$A$13:$N$457,14,0)</f>
        <v>NON</v>
      </c>
      <c r="I217" s="1">
        <f>VLOOKUP(A217,'[1]Offre vitrine ILR'!$A$13:$R$457,18,0)</f>
        <v>18.190000000000001</v>
      </c>
      <c r="J217" s="1">
        <f>VLOOKUP(A217,'[1]Offre vitrine ILR'!$A$13:$S$457,19,0)</f>
        <v>6.1</v>
      </c>
    </row>
    <row r="218" spans="1:10" x14ac:dyDescent="0.25">
      <c r="A218" s="1" t="s">
        <v>474</v>
      </c>
      <c r="C218" s="1" t="s">
        <v>475</v>
      </c>
      <c r="D218" s="1" t="s">
        <v>465</v>
      </c>
      <c r="E218" s="1" t="s">
        <v>144</v>
      </c>
      <c r="F218" s="1" t="str">
        <f>VLOOKUP(A218,'[1]Offre vitrine ILR'!$A$13:$L$457,12,0)</f>
        <v>NON</v>
      </c>
      <c r="G218" s="1" t="str">
        <f>VLOOKUP(A218,'[1]Offre vitrine ILR'!$A$13:$M$457,13,0)</f>
        <v>NON</v>
      </c>
      <c r="H218" s="1" t="str">
        <f>VLOOKUP(A218,'[1]Offre vitrine ILR'!$A$13:$N$457,14,0)</f>
        <v>NON</v>
      </c>
      <c r="I218" s="1">
        <f>VLOOKUP(A218,'[1]Offre vitrine ILR'!$A$13:$R$457,18,0)</f>
        <v>26.5</v>
      </c>
      <c r="J218" s="1">
        <f>VLOOKUP(A218,'[1]Offre vitrine ILR'!$A$13:$S$457,19,0)</f>
        <v>-4.67</v>
      </c>
    </row>
    <row r="219" spans="1:10" x14ac:dyDescent="0.25">
      <c r="A219" s="1" t="s">
        <v>476</v>
      </c>
      <c r="C219" s="1" t="s">
        <v>477</v>
      </c>
      <c r="D219" s="1" t="s">
        <v>462</v>
      </c>
      <c r="E219" s="1" t="s">
        <v>144</v>
      </c>
      <c r="F219" s="1" t="str">
        <f>VLOOKUP(A219,'[1]Offre vitrine ILR'!$A$13:$L$457,12,0)</f>
        <v>NON</v>
      </c>
      <c r="G219" s="1" t="str">
        <f>VLOOKUP(A219,'[1]Offre vitrine ILR'!$A$13:$M$457,13,0)</f>
        <v>NON</v>
      </c>
      <c r="H219" s="1" t="str">
        <f>VLOOKUP(A219,'[1]Offre vitrine ILR'!$A$13:$N$457,14,0)</f>
        <v>NON</v>
      </c>
      <c r="I219" s="1">
        <f>VLOOKUP(A219,'[1]Offre vitrine ILR'!$A$13:$R$457,18,0)</f>
        <v>26.02</v>
      </c>
      <c r="J219" s="1">
        <f>VLOOKUP(A219,'[1]Offre vitrine ILR'!$A$13:$S$457,19,0)</f>
        <v>-4.83</v>
      </c>
    </row>
    <row r="220" spans="1:10" x14ac:dyDescent="0.25">
      <c r="A220" s="1" t="s">
        <v>478</v>
      </c>
      <c r="C220" s="1" t="s">
        <v>479</v>
      </c>
      <c r="D220" s="1" t="s">
        <v>462</v>
      </c>
      <c r="E220" s="1" t="s">
        <v>129</v>
      </c>
      <c r="F220" s="1" t="str">
        <f>VLOOKUP(A220,'[1]Offre vitrine ILR'!$A$13:$L$457,12,0)</f>
        <v>NON</v>
      </c>
      <c r="G220" s="1" t="str">
        <f>VLOOKUP(A220,'[1]Offre vitrine ILR'!$A$13:$M$457,13,0)</f>
        <v>NON</v>
      </c>
      <c r="H220" s="1" t="str">
        <f>VLOOKUP(A220,'[1]Offre vitrine ILR'!$A$13:$N$457,14,0)</f>
        <v>NON</v>
      </c>
      <c r="I220" s="1">
        <f>VLOOKUP(A220,'[1]Offre vitrine ILR'!$A$13:$R$457,18,0)</f>
        <v>-14.4</v>
      </c>
      <c r="J220" s="1">
        <f>VLOOKUP(A220,'[1]Offre vitrine ILR'!$A$13:$S$457,19,0)</f>
        <v>23.57</v>
      </c>
    </row>
    <row r="221" spans="1:10" x14ac:dyDescent="0.25">
      <c r="A221" s="1" t="s">
        <v>480</v>
      </c>
      <c r="C221" s="1" t="s">
        <v>481</v>
      </c>
      <c r="D221" s="1" t="s">
        <v>482</v>
      </c>
      <c r="E221" s="1" t="s">
        <v>20</v>
      </c>
      <c r="F221" s="1" t="str">
        <f>VLOOKUP(A221,'[1]Offre vitrine ILR'!$A$13:$L$457,12,0)</f>
        <v>NON</v>
      </c>
      <c r="G221" s="1" t="str">
        <f>VLOOKUP(A221,'[1]Offre vitrine ILR'!$A$13:$M$457,13,0)</f>
        <v>NON</v>
      </c>
      <c r="H221" s="1" t="str">
        <f>VLOOKUP(A221,'[1]Offre vitrine ILR'!$A$13:$N$457,14,0)</f>
        <v>NON</v>
      </c>
      <c r="I221" s="1">
        <f>VLOOKUP(A221,'[1]Offre vitrine ILR'!$A$13:$R$457,18,0)</f>
        <v>11.55</v>
      </c>
      <c r="J221" s="1">
        <f>VLOOKUP(A221,'[1]Offre vitrine ILR'!$A$13:$S$457,19,0)</f>
        <v>1.29</v>
      </c>
    </row>
    <row r="222" spans="1:10" x14ac:dyDescent="0.25">
      <c r="A222" s="1" t="s">
        <v>483</v>
      </c>
      <c r="C222" s="1" t="s">
        <v>484</v>
      </c>
      <c r="D222" s="1" t="s">
        <v>462</v>
      </c>
      <c r="E222" s="1" t="s">
        <v>144</v>
      </c>
      <c r="F222" s="1" t="str">
        <f>VLOOKUP(A222,'[1]Offre vitrine ILR'!$A$13:$L$457,12,0)</f>
        <v>NON</v>
      </c>
      <c r="G222" s="1" t="str">
        <f>VLOOKUP(A222,'[1]Offre vitrine ILR'!$A$13:$M$457,13,0)</f>
        <v>NON</v>
      </c>
      <c r="H222" s="1" t="str">
        <f>VLOOKUP(A222,'[1]Offre vitrine ILR'!$A$13:$N$457,14,0)</f>
        <v>NON</v>
      </c>
      <c r="I222" s="1">
        <f>VLOOKUP(A222,'[1]Offre vitrine ILR'!$A$13:$R$457,18,0)</f>
        <v>24.82</v>
      </c>
      <c r="J222" s="1">
        <f>VLOOKUP(A222,'[1]Offre vitrine ILR'!$A$13:$S$457,19,0)</f>
        <v>8.3800000000000008</v>
      </c>
    </row>
    <row r="223" spans="1:10" x14ac:dyDescent="0.25">
      <c r="A223" s="1" t="s">
        <v>485</v>
      </c>
      <c r="C223" s="1" t="s">
        <v>486</v>
      </c>
      <c r="D223" s="1" t="s">
        <v>462</v>
      </c>
      <c r="E223" s="1" t="s">
        <v>56</v>
      </c>
      <c r="F223" s="1" t="str">
        <f>VLOOKUP(A223,'[1]Offre vitrine ILR'!$A$13:$L$457,12,0)</f>
        <v>NON</v>
      </c>
      <c r="G223" s="1" t="str">
        <f>VLOOKUP(A223,'[1]Offre vitrine ILR'!$A$13:$M$457,13,0)</f>
        <v>NON</v>
      </c>
      <c r="H223" s="1" t="str">
        <f>VLOOKUP(A223,'[1]Offre vitrine ILR'!$A$13:$N$457,14,0)</f>
        <v>NON</v>
      </c>
      <c r="I223" s="1">
        <f>VLOOKUP(A223,'[1]Offre vitrine ILR'!$A$13:$R$457,18,0)</f>
        <v>-1.21</v>
      </c>
      <c r="J223" s="1">
        <f>VLOOKUP(A223,'[1]Offre vitrine ILR'!$A$13:$S$457,19,0)</f>
        <v>5.93</v>
      </c>
    </row>
    <row r="224" spans="1:10" x14ac:dyDescent="0.25">
      <c r="A224" s="1" t="s">
        <v>487</v>
      </c>
      <c r="C224" s="1" t="s">
        <v>488</v>
      </c>
      <c r="D224" s="1" t="s">
        <v>462</v>
      </c>
      <c r="E224" s="1" t="s">
        <v>271</v>
      </c>
      <c r="F224" s="1" t="str">
        <f>VLOOKUP(A224,'[1]Offre vitrine ILR'!$A$13:$L$457,12,0)</f>
        <v>NON</v>
      </c>
      <c r="G224" s="1" t="str">
        <f>VLOOKUP(A224,'[1]Offre vitrine ILR'!$A$13:$M$457,13,0)</f>
        <v>NON</v>
      </c>
      <c r="H224" s="1" t="str">
        <f>VLOOKUP(A224,'[1]Offre vitrine ILR'!$A$13:$N$457,14,0)</f>
        <v>NON</v>
      </c>
      <c r="I224" s="1">
        <f>VLOOKUP(A224,'[1]Offre vitrine ILR'!$A$13:$R$457,18,0)</f>
        <v>8.4499999999999993</v>
      </c>
      <c r="J224" s="1">
        <f>VLOOKUP(A224,'[1]Offre vitrine ILR'!$A$13:$S$457,19,0)</f>
        <v>16.489999999999998</v>
      </c>
    </row>
    <row r="225" spans="1:10" x14ac:dyDescent="0.25">
      <c r="A225" s="1" t="s">
        <v>489</v>
      </c>
      <c r="C225" s="1" t="s">
        <v>490</v>
      </c>
      <c r="D225" s="1" t="s">
        <v>465</v>
      </c>
      <c r="E225" s="1" t="s">
        <v>245</v>
      </c>
      <c r="F225" s="1" t="str">
        <f>VLOOKUP(A225,'[1]Offre vitrine ILR'!$A$13:$L$457,12,0)</f>
        <v>NON</v>
      </c>
      <c r="G225" s="1" t="str">
        <f>VLOOKUP(A225,'[1]Offre vitrine ILR'!$A$13:$M$457,13,0)</f>
        <v>NON</v>
      </c>
      <c r="H225" s="1" t="str">
        <f>VLOOKUP(A225,'[1]Offre vitrine ILR'!$A$13:$N$457,14,0)</f>
        <v>NON</v>
      </c>
      <c r="I225" s="1">
        <f>VLOOKUP(A225,'[1]Offre vitrine ILR'!$A$13:$R$457,18,0)</f>
        <v>4.09</v>
      </c>
      <c r="J225" s="1">
        <f>VLOOKUP(A225,'[1]Offre vitrine ILR'!$A$13:$S$457,19,0)</f>
        <v>-2.5099999999999998</v>
      </c>
    </row>
    <row r="226" spans="1:10" x14ac:dyDescent="0.25">
      <c r="A226" s="1" t="s">
        <v>491</v>
      </c>
      <c r="C226" s="1" t="s">
        <v>492</v>
      </c>
      <c r="D226" s="1" t="s">
        <v>465</v>
      </c>
      <c r="E226" s="1" t="s">
        <v>102</v>
      </c>
      <c r="F226" s="1" t="str">
        <f>VLOOKUP(A226,'[1]Offre vitrine ILR'!$A$13:$L$457,12,0)</f>
        <v>NON</v>
      </c>
      <c r="G226" s="1" t="str">
        <f>VLOOKUP(A226,'[1]Offre vitrine ILR'!$A$13:$M$457,13,0)</f>
        <v>NON</v>
      </c>
      <c r="H226" s="1" t="str">
        <f>VLOOKUP(A226,'[1]Offre vitrine ILR'!$A$13:$N$457,14,0)</f>
        <v>NON</v>
      </c>
      <c r="I226" s="1">
        <f>VLOOKUP(A226,'[1]Offre vitrine ILR'!$A$13:$R$457,18,0)</f>
        <v>18.03</v>
      </c>
      <c r="J226" s="1">
        <f>VLOOKUP(A226,'[1]Offre vitrine ILR'!$A$13:$S$457,19,0)</f>
        <v>10.15</v>
      </c>
    </row>
    <row r="227" spans="1:10" x14ac:dyDescent="0.25">
      <c r="A227" s="1" t="s">
        <v>493</v>
      </c>
      <c r="C227" s="1" t="s">
        <v>494</v>
      </c>
      <c r="D227" s="1" t="s">
        <v>465</v>
      </c>
      <c r="E227" s="1" t="s">
        <v>495</v>
      </c>
      <c r="F227" s="1" t="str">
        <f>VLOOKUP(A227,'[1]Offre vitrine ILR'!$A$13:$L$457,12,0)</f>
        <v>NON</v>
      </c>
      <c r="G227" s="1" t="str">
        <f>VLOOKUP(A227,'[1]Offre vitrine ILR'!$A$13:$M$457,13,0)</f>
        <v>NON</v>
      </c>
      <c r="H227" s="1" t="str">
        <f>VLOOKUP(A227,'[1]Offre vitrine ILR'!$A$13:$N$457,14,0)</f>
        <v>NON</v>
      </c>
      <c r="I227" s="1">
        <f>VLOOKUP(A227,'[1]Offre vitrine ILR'!$A$13:$R$457,18,0)</f>
        <v>12.99</v>
      </c>
      <c r="J227" s="1">
        <f>VLOOKUP(A227,'[1]Offre vitrine ILR'!$A$13:$S$457,19,0)</f>
        <v>16.170000000000002</v>
      </c>
    </row>
    <row r="228" spans="1:10" x14ac:dyDescent="0.25">
      <c r="A228" s="1" t="s">
        <v>496</v>
      </c>
      <c r="C228" s="1" t="s">
        <v>497</v>
      </c>
      <c r="D228" s="1" t="s">
        <v>498</v>
      </c>
      <c r="E228" s="1" t="s">
        <v>102</v>
      </c>
      <c r="F228" s="1" t="str">
        <f>VLOOKUP(A228,'[1]Offre vitrine ILR'!$A$13:$L$457,12,0)</f>
        <v>NON</v>
      </c>
      <c r="G228" s="1" t="str">
        <f>VLOOKUP(A228,'[1]Offre vitrine ILR'!$A$13:$M$457,13,0)</f>
        <v>NON</v>
      </c>
      <c r="H228" s="1" t="str">
        <f>VLOOKUP(A228,'[1]Offre vitrine ILR'!$A$13:$N$457,14,0)</f>
        <v>NON</v>
      </c>
      <c r="I228" s="1">
        <f>VLOOKUP(A228,'[1]Offre vitrine ILR'!$A$13:$R$457,18,0)</f>
        <v>17.989999999999998</v>
      </c>
      <c r="J228" s="1">
        <f>VLOOKUP(A228,'[1]Offre vitrine ILR'!$A$13:$S$457,19,0)</f>
        <v>10.16</v>
      </c>
    </row>
    <row r="229" spans="1:10" x14ac:dyDescent="0.25">
      <c r="A229" s="1" t="s">
        <v>499</v>
      </c>
      <c r="C229" s="1" t="s">
        <v>500</v>
      </c>
      <c r="D229" s="1" t="s">
        <v>501</v>
      </c>
      <c r="E229" s="1" t="s">
        <v>290</v>
      </c>
      <c r="F229" s="1" t="str">
        <f>VLOOKUP(A229,'[1]Offre vitrine ILR'!$A$13:$L$457,12,0)</f>
        <v>NON</v>
      </c>
      <c r="G229" s="1" t="str">
        <f>VLOOKUP(A229,'[1]Offre vitrine ILR'!$A$13:$M$457,13,0)</f>
        <v>NON</v>
      </c>
      <c r="H229" s="1" t="str">
        <f>VLOOKUP(A229,'[1]Offre vitrine ILR'!$A$13:$N$457,14,0)</f>
        <v>NON</v>
      </c>
      <c r="I229" s="1">
        <f>VLOOKUP(A229,'[1]Offre vitrine ILR'!$A$13:$R$457,18,0)</f>
        <v>9.86</v>
      </c>
      <c r="J229" s="1">
        <f>VLOOKUP(A229,'[1]Offre vitrine ILR'!$A$13:$S$457,19,0)</f>
        <v>1.35</v>
      </c>
    </row>
    <row r="230" spans="1:10" x14ac:dyDescent="0.25">
      <c r="A230" s="1" t="s">
        <v>502</v>
      </c>
      <c r="C230" s="1" t="s">
        <v>503</v>
      </c>
      <c r="D230" s="1" t="s">
        <v>504</v>
      </c>
      <c r="E230" s="1" t="s">
        <v>290</v>
      </c>
      <c r="F230" s="1" t="str">
        <f>VLOOKUP(A230,'[1]Offre vitrine ILR'!$A$13:$L$457,12,0)</f>
        <v>NON</v>
      </c>
      <c r="G230" s="1" t="str">
        <f>VLOOKUP(A230,'[1]Offre vitrine ILR'!$A$13:$M$457,13,0)</f>
        <v>NON</v>
      </c>
      <c r="H230" s="1" t="str">
        <f>VLOOKUP(A230,'[1]Offre vitrine ILR'!$A$13:$N$457,14,0)</f>
        <v>NON</v>
      </c>
      <c r="I230" s="1">
        <f>VLOOKUP(A230,'[1]Offre vitrine ILR'!$A$13:$R$457,18,0)</f>
        <v>13.94</v>
      </c>
      <c r="J230" s="1">
        <f>VLOOKUP(A230,'[1]Offre vitrine ILR'!$A$13:$S$457,19,0)</f>
        <v>-3.83</v>
      </c>
    </row>
    <row r="231" spans="1:10" x14ac:dyDescent="0.25">
      <c r="A231" s="1" t="s">
        <v>505</v>
      </c>
      <c r="C231" s="1" t="s">
        <v>506</v>
      </c>
      <c r="D231" s="1" t="s">
        <v>55</v>
      </c>
      <c r="E231" s="1" t="s">
        <v>290</v>
      </c>
      <c r="F231" s="1" t="str">
        <f>VLOOKUP(A231,'[1]Offre vitrine ILR'!$A$13:$L$457,12,0)</f>
        <v>NON</v>
      </c>
      <c r="G231" s="1" t="str">
        <f>VLOOKUP(A231,'[1]Offre vitrine ILR'!$A$13:$M$457,13,0)</f>
        <v>NON</v>
      </c>
      <c r="H231" s="1" t="str">
        <f>VLOOKUP(A231,'[1]Offre vitrine ILR'!$A$13:$N$457,14,0)</f>
        <v>NON</v>
      </c>
      <c r="I231" s="1">
        <f>VLOOKUP(A231,'[1]Offre vitrine ILR'!$A$13:$R$457,18,0)</f>
        <v>4.6900000000000004</v>
      </c>
      <c r="J231" s="1">
        <f>VLOOKUP(A231,'[1]Offre vitrine ILR'!$A$13:$S$457,19,0)</f>
        <v>3.07</v>
      </c>
    </row>
    <row r="232" spans="1:10" x14ac:dyDescent="0.25">
      <c r="A232" s="1" t="s">
        <v>521</v>
      </c>
      <c r="C232" s="1" t="s">
        <v>522</v>
      </c>
      <c r="D232" s="1" t="s">
        <v>498</v>
      </c>
      <c r="E232" s="1" t="s">
        <v>523</v>
      </c>
      <c r="F232" s="1" t="str">
        <f>VLOOKUP(A232,'[1]Offre vitrine ILR'!$A$13:$L$457,12,0)</f>
        <v>NON</v>
      </c>
      <c r="G232" s="1" t="str">
        <f>VLOOKUP(A232,'[1]Offre vitrine ILR'!$A$13:$M$457,13,0)</f>
        <v>NON</v>
      </c>
      <c r="H232" s="1" t="str">
        <f>VLOOKUP(A232,'[1]Offre vitrine ILR'!$A$13:$N$457,14,0)</f>
        <v>NON</v>
      </c>
      <c r="I232" s="1">
        <f>VLOOKUP(A232,'[1]Offre vitrine ILR'!$A$13:$R$457,18,0)</f>
        <v>-3.26</v>
      </c>
      <c r="J232" s="1">
        <f>VLOOKUP(A232,'[1]Offre vitrine ILR'!$A$13:$S$457,19,0)</f>
        <v>7.73</v>
      </c>
    </row>
    <row r="233" spans="1:10" x14ac:dyDescent="0.25">
      <c r="A233" s="1" t="s">
        <v>524</v>
      </c>
      <c r="C233" s="1" t="s">
        <v>525</v>
      </c>
      <c r="D233" s="1" t="s">
        <v>526</v>
      </c>
      <c r="E233" s="1" t="s">
        <v>52</v>
      </c>
      <c r="F233" s="1" t="str">
        <f>VLOOKUP(A233,'[1]Offre vitrine ILR'!$A$13:$L$457,12,0)</f>
        <v>NON</v>
      </c>
      <c r="G233" s="1" t="str">
        <f>VLOOKUP(A233,'[1]Offre vitrine ILR'!$A$13:$M$457,13,0)</f>
        <v>NON</v>
      </c>
      <c r="H233" s="1" t="str">
        <f>VLOOKUP(A233,'[1]Offre vitrine ILR'!$A$13:$N$457,14,0)</f>
        <v>NON</v>
      </c>
      <c r="I233" s="1">
        <f>VLOOKUP(A233,'[1]Offre vitrine ILR'!$A$13:$R$457,18,0)</f>
        <v>7.51</v>
      </c>
      <c r="J233" s="1">
        <f>VLOOKUP(A233,'[1]Offre vitrine ILR'!$A$13:$S$457,19,0)</f>
        <v>-6.69</v>
      </c>
    </row>
    <row r="234" spans="1:10" x14ac:dyDescent="0.25">
      <c r="A234" s="1" t="s">
        <v>527</v>
      </c>
      <c r="C234" s="1" t="s">
        <v>528</v>
      </c>
      <c r="D234" s="1" t="s">
        <v>526</v>
      </c>
      <c r="E234" s="1" t="s">
        <v>80</v>
      </c>
      <c r="F234" s="1" t="str">
        <f>VLOOKUP(A234,'[1]Offre vitrine ILR'!$A$13:$L$457,12,0)</f>
        <v>NON</v>
      </c>
      <c r="G234" s="1" t="str">
        <f>VLOOKUP(A234,'[1]Offre vitrine ILR'!$A$13:$M$457,13,0)</f>
        <v>NON</v>
      </c>
      <c r="H234" s="1" t="str">
        <f>VLOOKUP(A234,'[1]Offre vitrine ILR'!$A$13:$N$457,14,0)</f>
        <v>NON</v>
      </c>
      <c r="I234" s="1">
        <f>VLOOKUP(A234,'[1]Offre vitrine ILR'!$A$13:$R$457,18,0)</f>
        <v>11.82</v>
      </c>
      <c r="J234" s="1">
        <f>VLOOKUP(A234,'[1]Offre vitrine ILR'!$A$13:$S$457,19,0)</f>
        <v>-1.04</v>
      </c>
    </row>
    <row r="235" spans="1:10" x14ac:dyDescent="0.25">
      <c r="A235" s="1" t="s">
        <v>529</v>
      </c>
      <c r="C235" s="1" t="s">
        <v>530</v>
      </c>
      <c r="D235" s="1" t="s">
        <v>531</v>
      </c>
      <c r="E235" s="1" t="s">
        <v>303</v>
      </c>
      <c r="F235" s="1" t="str">
        <f>VLOOKUP(A235,'[1]Offre vitrine ILR'!$A$13:$L$457,12,0)</f>
        <v>NON</v>
      </c>
      <c r="G235" s="1" t="str">
        <f>VLOOKUP(A235,'[1]Offre vitrine ILR'!$A$13:$M$457,13,0)</f>
        <v>NON</v>
      </c>
      <c r="H235" s="1" t="str">
        <f>VLOOKUP(A235,'[1]Offre vitrine ILR'!$A$13:$N$457,14,0)</f>
        <v>NON</v>
      </c>
      <c r="I235" s="1">
        <f>VLOOKUP(A235,'[1]Offre vitrine ILR'!$A$13:$R$457,18,0)</f>
        <v>-10.76</v>
      </c>
      <c r="J235" s="1">
        <f>VLOOKUP(A235,'[1]Offre vitrine ILR'!$A$13:$S$457,19,0)</f>
        <v>16.739999999999998</v>
      </c>
    </row>
    <row r="236" spans="1:10" x14ac:dyDescent="0.25">
      <c r="A236" s="1" t="s">
        <v>532</v>
      </c>
      <c r="C236" s="1" t="s">
        <v>533</v>
      </c>
      <c r="D236" s="1" t="s">
        <v>534</v>
      </c>
      <c r="E236" s="1" t="s">
        <v>144</v>
      </c>
      <c r="F236" s="1" t="str">
        <f>VLOOKUP(A236,'[1]Offre vitrine ILR'!$A$13:$L$457,12,0)</f>
        <v>NON</v>
      </c>
      <c r="G236" s="1" t="str">
        <f>VLOOKUP(A236,'[1]Offre vitrine ILR'!$A$13:$M$457,13,0)</f>
        <v>NON</v>
      </c>
      <c r="H236" s="1" t="str">
        <f>VLOOKUP(A236,'[1]Offre vitrine ILR'!$A$13:$N$457,14,0)</f>
        <v>NON</v>
      </c>
      <c r="I236" s="1">
        <f>VLOOKUP(A236,'[1]Offre vitrine ILR'!$A$13:$R$457,18,0)</f>
        <v>27.62</v>
      </c>
      <c r="J236" s="1">
        <f>VLOOKUP(A236,'[1]Offre vitrine ILR'!$A$13:$S$457,19,0)</f>
        <v>30.6</v>
      </c>
    </row>
    <row r="237" spans="1:10" x14ac:dyDescent="0.25">
      <c r="A237" s="1" t="s">
        <v>535</v>
      </c>
      <c r="C237" s="1" t="s">
        <v>536</v>
      </c>
      <c r="D237" s="1" t="s">
        <v>534</v>
      </c>
      <c r="E237" s="1" t="s">
        <v>144</v>
      </c>
      <c r="F237" s="1" t="str">
        <f>VLOOKUP(A237,'[1]Offre vitrine ILR'!$A$13:$L$457,12,0)</f>
        <v>NON</v>
      </c>
      <c r="G237" s="1" t="str">
        <f>VLOOKUP(A237,'[1]Offre vitrine ILR'!$A$13:$M$457,13,0)</f>
        <v>NON</v>
      </c>
      <c r="H237" s="1" t="str">
        <f>VLOOKUP(A237,'[1]Offre vitrine ILR'!$A$13:$N$457,14,0)</f>
        <v>NON</v>
      </c>
      <c r="I237" s="1">
        <f>VLOOKUP(A237,'[1]Offre vitrine ILR'!$A$13:$R$457,18,0)</f>
        <v>26.43</v>
      </c>
      <c r="J237" s="1">
        <f>VLOOKUP(A237,'[1]Offre vitrine ILR'!$A$13:$S$457,19,0)</f>
        <v>29.99</v>
      </c>
    </row>
    <row r="238" spans="1:10" x14ac:dyDescent="0.25">
      <c r="A238" s="1" t="s">
        <v>537</v>
      </c>
      <c r="C238" s="1" t="s">
        <v>538</v>
      </c>
      <c r="D238" s="1" t="s">
        <v>462</v>
      </c>
      <c r="E238" s="1" t="s">
        <v>102</v>
      </c>
      <c r="F238" s="1" t="str">
        <f>VLOOKUP(A238,'[1]Offre vitrine ILR'!$A$13:$L$457,12,0)</f>
        <v>NON</v>
      </c>
      <c r="G238" s="1" t="str">
        <f>VLOOKUP(A238,'[1]Offre vitrine ILR'!$A$13:$M$457,13,0)</f>
        <v>NON</v>
      </c>
      <c r="H238" s="1" t="str">
        <f>VLOOKUP(A238,'[1]Offre vitrine ILR'!$A$13:$N$457,14,0)</f>
        <v>NON</v>
      </c>
      <c r="I238" s="1">
        <f>VLOOKUP(A238,'[1]Offre vitrine ILR'!$A$13:$R$457,18,0)</f>
        <v>11.88</v>
      </c>
      <c r="J238" s="1">
        <f>VLOOKUP(A238,'[1]Offre vitrine ILR'!$A$13:$S$457,19,0)</f>
        <v>-0.94</v>
      </c>
    </row>
    <row r="239" spans="1:10" x14ac:dyDescent="0.25">
      <c r="A239" s="1" t="s">
        <v>539</v>
      </c>
      <c r="C239" s="1" t="s">
        <v>540</v>
      </c>
      <c r="D239" s="1" t="s">
        <v>541</v>
      </c>
      <c r="E239" s="1" t="s">
        <v>102</v>
      </c>
      <c r="F239" s="1" t="str">
        <f>VLOOKUP(A239,'[1]Offre vitrine ILR'!$A$13:$L$457,12,0)</f>
        <v>NON</v>
      </c>
      <c r="G239" s="1" t="str">
        <f>VLOOKUP(A239,'[1]Offre vitrine ILR'!$A$13:$M$457,13,0)</f>
        <v>NON</v>
      </c>
      <c r="H239" s="1" t="str">
        <f>VLOOKUP(A239,'[1]Offre vitrine ILR'!$A$13:$N$457,14,0)</f>
        <v>NON</v>
      </c>
      <c r="I239" s="1">
        <f>VLOOKUP(A239,'[1]Offre vitrine ILR'!$A$13:$R$457,18,0)</f>
        <v>0</v>
      </c>
      <c r="J239" s="1">
        <f>VLOOKUP(A239,'[1]Offre vitrine ILR'!$A$13:$S$457,19,0)</f>
        <v>10.73</v>
      </c>
    </row>
    <row r="240" spans="1:10" x14ac:dyDescent="0.25">
      <c r="A240" s="1" t="s">
        <v>542</v>
      </c>
      <c r="C240" s="1" t="s">
        <v>543</v>
      </c>
      <c r="D240" s="1" t="s">
        <v>64</v>
      </c>
      <c r="E240" s="1" t="s">
        <v>544</v>
      </c>
      <c r="F240" s="1" t="str">
        <f>VLOOKUP(A240,'[1]Offre vitrine ILR'!$A$13:$L$457,12,0)</f>
        <v>NON</v>
      </c>
      <c r="G240" s="1" t="str">
        <f>VLOOKUP(A240,'[1]Offre vitrine ILR'!$A$13:$M$457,13,0)</f>
        <v>NON</v>
      </c>
      <c r="H240" s="1" t="str">
        <f>VLOOKUP(A240,'[1]Offre vitrine ILR'!$A$13:$N$457,14,0)</f>
        <v>NON</v>
      </c>
      <c r="I240" s="1">
        <f>VLOOKUP(A240,'[1]Offre vitrine ILR'!$A$13:$R$457,18,0)</f>
        <v>3.24</v>
      </c>
      <c r="J240" s="1">
        <f>VLOOKUP(A240,'[1]Offre vitrine ILR'!$A$13:$S$457,19,0)</f>
        <v>7.68</v>
      </c>
    </row>
    <row r="241" spans="1:10" x14ac:dyDescent="0.25">
      <c r="A241" s="1" t="s">
        <v>545</v>
      </c>
      <c r="C241" s="1" t="s">
        <v>546</v>
      </c>
      <c r="D241" s="1" t="s">
        <v>64</v>
      </c>
      <c r="E241" s="1" t="s">
        <v>547</v>
      </c>
      <c r="F241" s="1" t="str">
        <f>VLOOKUP(A241,'[1]Offre vitrine ILR'!$A$13:$L$457,12,0)</f>
        <v>NON</v>
      </c>
      <c r="G241" s="1" t="str">
        <f>VLOOKUP(A241,'[1]Offre vitrine ILR'!$A$13:$M$457,13,0)</f>
        <v>NON</v>
      </c>
      <c r="H241" s="1" t="str">
        <f>VLOOKUP(A241,'[1]Offre vitrine ILR'!$A$13:$N$457,14,0)</f>
        <v>NON</v>
      </c>
      <c r="I241" s="1">
        <f>VLOOKUP(A241,'[1]Offre vitrine ILR'!$A$13:$R$457,18,0)</f>
        <v>6.57</v>
      </c>
      <c r="J241" s="1">
        <f>VLOOKUP(A241,'[1]Offre vitrine ILR'!$A$13:$S$457,19,0)</f>
        <v>0</v>
      </c>
    </row>
    <row r="242" spans="1:10" x14ac:dyDescent="0.25">
      <c r="A242" s="1" t="s">
        <v>548</v>
      </c>
      <c r="C242" s="1" t="s">
        <v>549</v>
      </c>
      <c r="D242" s="1" t="s">
        <v>61</v>
      </c>
      <c r="E242" s="1" t="s">
        <v>29</v>
      </c>
      <c r="F242" s="1" t="str">
        <f>VLOOKUP(A242,'[1]Offre vitrine ILR'!$A$13:$L$457,12,0)</f>
        <v>NON</v>
      </c>
      <c r="G242" s="1" t="str">
        <f>VLOOKUP(A242,'[1]Offre vitrine ILR'!$A$13:$M$457,13,0)</f>
        <v>NON</v>
      </c>
      <c r="H242" s="1" t="str">
        <f>VLOOKUP(A242,'[1]Offre vitrine ILR'!$A$13:$N$457,14,0)</f>
        <v>NON</v>
      </c>
      <c r="I242" s="1">
        <f>VLOOKUP(A242,'[1]Offre vitrine ILR'!$A$13:$R$457,18,0)</f>
        <v>6.52</v>
      </c>
      <c r="J242" s="1">
        <f>VLOOKUP(A242,'[1]Offre vitrine ILR'!$A$13:$S$457,19,0)</f>
        <v>6.49</v>
      </c>
    </row>
    <row r="243" spans="1:10" x14ac:dyDescent="0.25">
      <c r="A243" s="1" t="s">
        <v>550</v>
      </c>
      <c r="C243" s="1" t="s">
        <v>551</v>
      </c>
      <c r="D243" s="1" t="s">
        <v>552</v>
      </c>
      <c r="E243" s="1" t="s">
        <v>29</v>
      </c>
      <c r="F243" s="1" t="str">
        <f>VLOOKUP(A243,'[1]Offre vitrine ILR'!$A$13:$L$457,12,0)</f>
        <v>NON</v>
      </c>
      <c r="G243" s="1" t="str">
        <f>VLOOKUP(A243,'[1]Offre vitrine ILR'!$A$13:$M$457,13,0)</f>
        <v>NON</v>
      </c>
      <c r="H243" s="1" t="str">
        <f>VLOOKUP(A243,'[1]Offre vitrine ILR'!$A$13:$N$457,14,0)</f>
        <v>NON</v>
      </c>
      <c r="I243" s="1">
        <f>VLOOKUP(A243,'[1]Offre vitrine ILR'!$A$13:$R$457,18,0)</f>
        <v>12.81</v>
      </c>
      <c r="J243" s="1">
        <f>VLOOKUP(A243,'[1]Offre vitrine ILR'!$A$13:$S$457,19,0)</f>
        <v>11.04</v>
      </c>
    </row>
    <row r="244" spans="1:10" x14ac:dyDescent="0.25">
      <c r="A244" s="1" t="s">
        <v>553</v>
      </c>
      <c r="C244" s="1" t="s">
        <v>554</v>
      </c>
      <c r="D244" s="1" t="s">
        <v>555</v>
      </c>
      <c r="E244" s="1" t="s">
        <v>242</v>
      </c>
      <c r="F244" s="1" t="str">
        <f>VLOOKUP(A244,'[1]Offre vitrine ILR'!$A$13:$L$457,12,0)</f>
        <v>OUI</v>
      </c>
      <c r="G244" s="1" t="str">
        <f>VLOOKUP(A244,'[1]Offre vitrine ILR'!$A$13:$M$457,13,0)</f>
        <v>NON</v>
      </c>
      <c r="H244" s="1" t="str">
        <f>VLOOKUP(A244,'[1]Offre vitrine ILR'!$A$13:$N$457,14,0)</f>
        <v>NON</v>
      </c>
      <c r="I244" s="1">
        <f>VLOOKUP(A244,'[1]Offre vitrine ILR'!$A$13:$R$457,18,0)</f>
        <v>5.72</v>
      </c>
      <c r="J244" s="1">
        <f>VLOOKUP(A244,'[1]Offre vitrine ILR'!$A$13:$S$457,19,0)</f>
        <v>29.3</v>
      </c>
    </row>
    <row r="245" spans="1:10" x14ac:dyDescent="0.25">
      <c r="A245" s="1" t="s">
        <v>556</v>
      </c>
      <c r="C245" s="1" t="s">
        <v>557</v>
      </c>
      <c r="D245" s="1" t="s">
        <v>558</v>
      </c>
      <c r="E245" s="1" t="s">
        <v>129</v>
      </c>
      <c r="F245" s="1" t="str">
        <f>VLOOKUP(A245,'[1]Offre vitrine ILR'!$A$13:$L$457,12,0)</f>
        <v>OUI</v>
      </c>
      <c r="G245" s="1" t="str">
        <f>VLOOKUP(A245,'[1]Offre vitrine ILR'!$A$13:$M$457,13,0)</f>
        <v>NON</v>
      </c>
      <c r="H245" s="1" t="str">
        <f>VLOOKUP(A245,'[1]Offre vitrine ILR'!$A$13:$N$457,14,0)</f>
        <v>NON</v>
      </c>
      <c r="I245" s="1">
        <f>VLOOKUP(A245,'[1]Offre vitrine ILR'!$A$13:$R$457,18,0)</f>
        <v>-0.79</v>
      </c>
      <c r="J245" s="1">
        <f>VLOOKUP(A245,'[1]Offre vitrine ILR'!$A$13:$S$457,19,0)</f>
        <v>38.07</v>
      </c>
    </row>
    <row r="246" spans="1:10" x14ac:dyDescent="0.25">
      <c r="A246" s="1" t="s">
        <v>559</v>
      </c>
      <c r="C246" s="1" t="s">
        <v>560</v>
      </c>
      <c r="D246" s="1" t="s">
        <v>558</v>
      </c>
      <c r="E246" s="1" t="s">
        <v>199</v>
      </c>
      <c r="F246" s="1" t="str">
        <f>VLOOKUP(A246,'[1]Offre vitrine ILR'!$A$13:$L$457,12,0)</f>
        <v>OUI</v>
      </c>
      <c r="G246" s="1" t="str">
        <f>VLOOKUP(A246,'[1]Offre vitrine ILR'!$A$13:$M$457,13,0)</f>
        <v>NON</v>
      </c>
      <c r="H246" s="1" t="str">
        <f>VLOOKUP(A246,'[1]Offre vitrine ILR'!$A$13:$N$457,14,0)</f>
        <v>NON</v>
      </c>
      <c r="I246" s="1">
        <f>VLOOKUP(A246,'[1]Offre vitrine ILR'!$A$13:$R$457,18,0)</f>
        <v>2.91</v>
      </c>
      <c r="J246" s="1">
        <f>VLOOKUP(A246,'[1]Offre vitrine ILR'!$A$13:$S$457,19,0)</f>
        <v>22.21</v>
      </c>
    </row>
    <row r="247" spans="1:10" x14ac:dyDescent="0.25">
      <c r="A247" s="1" t="s">
        <v>561</v>
      </c>
      <c r="C247" s="1" t="s">
        <v>562</v>
      </c>
      <c r="D247" s="1" t="s">
        <v>563</v>
      </c>
      <c r="E247" s="1" t="s">
        <v>110</v>
      </c>
      <c r="F247" s="1" t="str">
        <f>VLOOKUP(A247,'[1]Offre vitrine ILR'!$A$13:$L$457,12,0)</f>
        <v>NON</v>
      </c>
      <c r="G247" s="1" t="str">
        <f>VLOOKUP(A247,'[1]Offre vitrine ILR'!$A$13:$M$457,13,0)</f>
        <v>NON</v>
      </c>
      <c r="H247" s="1" t="str">
        <f>VLOOKUP(A247,'[1]Offre vitrine ILR'!$A$13:$N$457,14,0)</f>
        <v>NON</v>
      </c>
      <c r="I247" s="1">
        <f>VLOOKUP(A247,'[1]Offre vitrine ILR'!$A$13:$R$457,18,0)</f>
        <v>18.54</v>
      </c>
      <c r="J247" s="1">
        <f>VLOOKUP(A247,'[1]Offre vitrine ILR'!$A$13:$S$457,19,0)</f>
        <v>-4.13</v>
      </c>
    </row>
    <row r="248" spans="1:10" x14ac:dyDescent="0.25">
      <c r="A248" s="1" t="s">
        <v>564</v>
      </c>
      <c r="C248" s="1" t="s">
        <v>565</v>
      </c>
      <c r="D248" s="1" t="s">
        <v>64</v>
      </c>
      <c r="E248" s="1" t="s">
        <v>566</v>
      </c>
      <c r="F248" s="1" t="str">
        <f>VLOOKUP(A248,'[1]Offre vitrine ILR'!$A$13:$L$457,12,0)</f>
        <v>OUI</v>
      </c>
      <c r="G248" s="1" t="str">
        <f>VLOOKUP(A248,'[1]Offre vitrine ILR'!$A$13:$M$457,13,0)</f>
        <v>NON</v>
      </c>
      <c r="H248" s="1" t="str">
        <f>VLOOKUP(A248,'[1]Offre vitrine ILR'!$A$13:$N$457,14,0)</f>
        <v>NON</v>
      </c>
      <c r="I248" s="1">
        <f>VLOOKUP(A248,'[1]Offre vitrine ILR'!$A$13:$R$457,18,0)</f>
        <v>33.14</v>
      </c>
      <c r="J248" s="1">
        <f>VLOOKUP(A248,'[1]Offre vitrine ILR'!$A$13:$S$457,19,0)</f>
        <v>17.649999999999999</v>
      </c>
    </row>
    <row r="249" spans="1:10" x14ac:dyDescent="0.25">
      <c r="A249" s="1" t="s">
        <v>567</v>
      </c>
      <c r="C249" s="1" t="s">
        <v>568</v>
      </c>
      <c r="D249" s="1" t="s">
        <v>569</v>
      </c>
      <c r="E249" s="1" t="s">
        <v>325</v>
      </c>
      <c r="F249" s="1" t="str">
        <f>VLOOKUP(A249,'[1]Offre vitrine ILR'!$A$13:$L$457,12,0)</f>
        <v>NON</v>
      </c>
      <c r="G249" s="1" t="str">
        <f>VLOOKUP(A249,'[1]Offre vitrine ILR'!$A$13:$M$457,13,0)</f>
        <v>NON</v>
      </c>
      <c r="H249" s="1" t="str">
        <f>VLOOKUP(A249,'[1]Offre vitrine ILR'!$A$13:$N$457,14,0)</f>
        <v>NON</v>
      </c>
      <c r="I249" s="1">
        <f>VLOOKUP(A249,'[1]Offre vitrine ILR'!$A$13:$R$457,18,0)</f>
        <v>10.43</v>
      </c>
      <c r="J249" s="1">
        <f>VLOOKUP(A249,'[1]Offre vitrine ILR'!$A$13:$S$457,19,0)</f>
        <v>-22.92</v>
      </c>
    </row>
    <row r="250" spans="1:10" x14ac:dyDescent="0.25">
      <c r="A250" s="1" t="s">
        <v>570</v>
      </c>
      <c r="C250" s="1" t="s">
        <v>571</v>
      </c>
      <c r="D250" s="1" t="s">
        <v>569</v>
      </c>
      <c r="E250" s="1" t="s">
        <v>325</v>
      </c>
      <c r="F250" s="1" t="str">
        <f>VLOOKUP(A250,'[1]Offre vitrine ILR'!$A$13:$L$457,12,0)</f>
        <v>NON</v>
      </c>
      <c r="G250" s="1" t="str">
        <f>VLOOKUP(A250,'[1]Offre vitrine ILR'!$A$13:$M$457,13,0)</f>
        <v>NON</v>
      </c>
      <c r="H250" s="1" t="str">
        <f>VLOOKUP(A250,'[1]Offre vitrine ILR'!$A$13:$N$457,14,0)</f>
        <v>NON</v>
      </c>
      <c r="I250" s="1">
        <f>VLOOKUP(A250,'[1]Offre vitrine ILR'!$A$13:$R$457,18,0)</f>
        <v>0.04</v>
      </c>
      <c r="J250" s="1">
        <f>VLOOKUP(A250,'[1]Offre vitrine ILR'!$A$13:$S$457,19,0)</f>
        <v>-1.1399999999999999</v>
      </c>
    </row>
    <row r="251" spans="1:10" x14ac:dyDescent="0.25">
      <c r="A251" s="1" t="s">
        <v>572</v>
      </c>
      <c r="C251" s="1" t="s">
        <v>573</v>
      </c>
      <c r="D251" s="1" t="s">
        <v>569</v>
      </c>
      <c r="E251" s="1" t="s">
        <v>245</v>
      </c>
      <c r="F251" s="1" t="str">
        <f>VLOOKUP(A251,'[1]Offre vitrine ILR'!$A$13:$L$457,12,0)</f>
        <v>NON</v>
      </c>
      <c r="G251" s="1" t="str">
        <f>VLOOKUP(A251,'[1]Offre vitrine ILR'!$A$13:$M$457,13,0)</f>
        <v>NON</v>
      </c>
      <c r="H251" s="1" t="str">
        <f>VLOOKUP(A251,'[1]Offre vitrine ILR'!$A$13:$N$457,14,0)</f>
        <v>NON</v>
      </c>
      <c r="I251" s="1">
        <f>VLOOKUP(A251,'[1]Offre vitrine ILR'!$A$13:$R$457,18,0)</f>
        <v>2.95</v>
      </c>
      <c r="J251" s="1">
        <f>VLOOKUP(A251,'[1]Offre vitrine ILR'!$A$13:$S$457,19,0)</f>
        <v>-13.46</v>
      </c>
    </row>
    <row r="252" spans="1:10" x14ac:dyDescent="0.25">
      <c r="A252" s="1" t="s">
        <v>574</v>
      </c>
      <c r="C252" s="1" t="s">
        <v>575</v>
      </c>
      <c r="D252" s="1" t="s">
        <v>576</v>
      </c>
      <c r="E252" s="1" t="s">
        <v>341</v>
      </c>
      <c r="F252" s="1" t="str">
        <f>VLOOKUP(A252,'[1]Offre vitrine ILR'!$A$13:$L$457,12,0)</f>
        <v>NON</v>
      </c>
      <c r="G252" s="1" t="str">
        <f>VLOOKUP(A252,'[1]Offre vitrine ILR'!$A$13:$M$457,13,0)</f>
        <v>NON</v>
      </c>
      <c r="H252" s="1" t="str">
        <f>VLOOKUP(A252,'[1]Offre vitrine ILR'!$A$13:$N$457,14,0)</f>
        <v>NON</v>
      </c>
      <c r="I252" s="1">
        <f>VLOOKUP(A252,'[1]Offre vitrine ILR'!$A$13:$R$457,18,0)</f>
        <v>19.7</v>
      </c>
      <c r="J252" s="1">
        <f>VLOOKUP(A252,'[1]Offre vitrine ILR'!$A$13:$S$457,19,0)</f>
        <v>15.9</v>
      </c>
    </row>
    <row r="253" spans="1:10" x14ac:dyDescent="0.25">
      <c r="A253" s="1" t="s">
        <v>577</v>
      </c>
      <c r="C253" s="1" t="s">
        <v>578</v>
      </c>
      <c r="D253" s="1" t="s">
        <v>442</v>
      </c>
      <c r="E253" s="1" t="s">
        <v>102</v>
      </c>
      <c r="F253" s="1" t="str">
        <f>VLOOKUP(A253,'[1]Offre vitrine ILR'!$A$13:$L$457,12,0)</f>
        <v>NON</v>
      </c>
      <c r="G253" s="1" t="str">
        <f>VLOOKUP(A253,'[1]Offre vitrine ILR'!$A$13:$M$457,13,0)</f>
        <v>NON</v>
      </c>
      <c r="H253" s="1" t="str">
        <f>VLOOKUP(A253,'[1]Offre vitrine ILR'!$A$13:$N$457,14,0)</f>
        <v>NON</v>
      </c>
      <c r="I253" s="1">
        <f>VLOOKUP(A253,'[1]Offre vitrine ILR'!$A$13:$R$457,18,0)</f>
        <v>11.61</v>
      </c>
      <c r="J253" s="1">
        <f>VLOOKUP(A253,'[1]Offre vitrine ILR'!$A$13:$S$457,19,0)</f>
        <v>8.01</v>
      </c>
    </row>
    <row r="254" spans="1:10" x14ac:dyDescent="0.25">
      <c r="A254" s="1" t="s">
        <v>579</v>
      </c>
      <c r="C254" s="1" t="s">
        <v>580</v>
      </c>
      <c r="D254" s="1" t="s">
        <v>441</v>
      </c>
      <c r="E254" s="1" t="s">
        <v>74</v>
      </c>
      <c r="F254" s="1" t="str">
        <f>VLOOKUP(A254,'[1]Offre vitrine ILR'!$A$13:$L$457,12,0)</f>
        <v>NON</v>
      </c>
      <c r="G254" s="1" t="str">
        <f>VLOOKUP(A254,'[1]Offre vitrine ILR'!$A$13:$M$457,13,0)</f>
        <v>NON</v>
      </c>
      <c r="H254" s="1" t="str">
        <f>VLOOKUP(A254,'[1]Offre vitrine ILR'!$A$13:$N$457,14,0)</f>
        <v>NON</v>
      </c>
      <c r="I254" s="1">
        <f>VLOOKUP(A254,'[1]Offre vitrine ILR'!$A$13:$R$457,18,0)</f>
        <v>5.2</v>
      </c>
      <c r="J254" s="1">
        <f>VLOOKUP(A254,'[1]Offre vitrine ILR'!$A$13:$S$457,19,0)</f>
        <v>6.33</v>
      </c>
    </row>
    <row r="255" spans="1:10" x14ac:dyDescent="0.25">
      <c r="A255" s="1" t="s">
        <v>581</v>
      </c>
      <c r="C255" s="1" t="s">
        <v>582</v>
      </c>
      <c r="D255" s="1" t="s">
        <v>441</v>
      </c>
      <c r="E255" s="1" t="s">
        <v>36</v>
      </c>
      <c r="F255" s="1" t="str">
        <f>VLOOKUP(A255,'[1]Offre vitrine ILR'!$A$13:$L$457,12,0)</f>
        <v>NON</v>
      </c>
      <c r="G255" s="1" t="str">
        <f>VLOOKUP(A255,'[1]Offre vitrine ILR'!$A$13:$M$457,13,0)</f>
        <v>NON</v>
      </c>
      <c r="H255" s="1" t="str">
        <f>VLOOKUP(A255,'[1]Offre vitrine ILR'!$A$13:$N$457,14,0)</f>
        <v>NON</v>
      </c>
      <c r="I255" s="1">
        <f>VLOOKUP(A255,'[1]Offre vitrine ILR'!$A$13:$R$457,18,0)</f>
        <v>0.96</v>
      </c>
      <c r="J255" s="1">
        <f>VLOOKUP(A255,'[1]Offre vitrine ILR'!$A$13:$S$457,19,0)</f>
        <v>1.39</v>
      </c>
    </row>
    <row r="256" spans="1:10" x14ac:dyDescent="0.25">
      <c r="A256" s="1" t="s">
        <v>583</v>
      </c>
      <c r="C256" s="1" t="s">
        <v>584</v>
      </c>
      <c r="D256" s="1" t="s">
        <v>585</v>
      </c>
      <c r="E256" s="1" t="s">
        <v>325</v>
      </c>
      <c r="F256" s="1" t="str">
        <f>VLOOKUP(A256,'[1]Offre vitrine ILR'!$A$13:$L$457,12,0)</f>
        <v>NON</v>
      </c>
      <c r="G256" s="1" t="str">
        <f>VLOOKUP(A256,'[1]Offre vitrine ILR'!$A$13:$M$457,13,0)</f>
        <v>NON</v>
      </c>
      <c r="H256" s="1" t="str">
        <f>VLOOKUP(A256,'[1]Offre vitrine ILR'!$A$13:$N$457,14,0)</f>
        <v>NON</v>
      </c>
      <c r="I256" s="1">
        <f>VLOOKUP(A256,'[1]Offre vitrine ILR'!$A$13:$R$457,18,0)</f>
        <v>10.8</v>
      </c>
      <c r="J256" s="1">
        <f>VLOOKUP(A256,'[1]Offre vitrine ILR'!$A$13:$S$457,19,0)</f>
        <v>6.53</v>
      </c>
    </row>
    <row r="257" spans="1:10" x14ac:dyDescent="0.25">
      <c r="A257" s="1" t="s">
        <v>586</v>
      </c>
      <c r="C257" s="1" t="s">
        <v>587</v>
      </c>
      <c r="D257" s="1" t="s">
        <v>585</v>
      </c>
      <c r="E257" s="1" t="s">
        <v>325</v>
      </c>
      <c r="F257" s="1" t="str">
        <f>VLOOKUP(A257,'[1]Offre vitrine ILR'!$A$13:$L$457,12,0)</f>
        <v>NON</v>
      </c>
      <c r="G257" s="1" t="str">
        <f>VLOOKUP(A257,'[1]Offre vitrine ILR'!$A$13:$M$457,13,0)</f>
        <v>NON</v>
      </c>
      <c r="H257" s="1" t="str">
        <f>VLOOKUP(A257,'[1]Offre vitrine ILR'!$A$13:$N$457,14,0)</f>
        <v>NON</v>
      </c>
      <c r="I257" s="1">
        <f>VLOOKUP(A257,'[1]Offre vitrine ILR'!$A$13:$R$457,18,0)</f>
        <v>6.42</v>
      </c>
      <c r="J257" s="1">
        <f>VLOOKUP(A257,'[1]Offre vitrine ILR'!$A$13:$S$457,19,0)</f>
        <v>2.2999999999999998</v>
      </c>
    </row>
    <row r="258" spans="1:10" x14ac:dyDescent="0.25">
      <c r="A258" s="1" t="s">
        <v>588</v>
      </c>
      <c r="C258" s="1" t="s">
        <v>589</v>
      </c>
      <c r="D258" s="1" t="s">
        <v>39</v>
      </c>
      <c r="E258" s="1" t="s">
        <v>36</v>
      </c>
      <c r="F258" s="1" t="str">
        <f>VLOOKUP(A258,'[1]Offre vitrine ILR'!$A$13:$L$457,12,0)</f>
        <v>NON</v>
      </c>
      <c r="G258" s="1" t="str">
        <f>VLOOKUP(A258,'[1]Offre vitrine ILR'!$A$13:$M$457,13,0)</f>
        <v>NON</v>
      </c>
      <c r="H258" s="1" t="str">
        <f>VLOOKUP(A258,'[1]Offre vitrine ILR'!$A$13:$N$457,14,0)</f>
        <v>NON</v>
      </c>
      <c r="I258" s="1">
        <f>VLOOKUP(A258,'[1]Offre vitrine ILR'!$A$13:$R$457,18,0)</f>
        <v>5.21</v>
      </c>
      <c r="J258" s="1">
        <f>VLOOKUP(A258,'[1]Offre vitrine ILR'!$A$13:$S$457,19,0)</f>
        <v>-2.2599999999999998</v>
      </c>
    </row>
    <row r="259" spans="1:10" x14ac:dyDescent="0.25">
      <c r="A259" s="1" t="s">
        <v>590</v>
      </c>
      <c r="C259" s="1" t="s">
        <v>591</v>
      </c>
      <c r="D259" s="1" t="s">
        <v>592</v>
      </c>
      <c r="E259" s="1" t="s">
        <v>297</v>
      </c>
      <c r="F259" s="1" t="str">
        <f>VLOOKUP(A259,'[1]Offre vitrine ILR'!$A$13:$L$457,12,0)</f>
        <v>NON</v>
      </c>
      <c r="G259" s="1" t="str">
        <f>VLOOKUP(A259,'[1]Offre vitrine ILR'!$A$13:$M$457,13,0)</f>
        <v>NON</v>
      </c>
      <c r="H259" s="1" t="str">
        <f>VLOOKUP(A259,'[1]Offre vitrine ILR'!$A$13:$N$457,14,0)</f>
        <v>NON</v>
      </c>
      <c r="I259" s="1">
        <f>VLOOKUP(A259,'[1]Offre vitrine ILR'!$A$13:$R$457,18,0)</f>
        <v>14.51</v>
      </c>
      <c r="J259" s="1">
        <f>VLOOKUP(A259,'[1]Offre vitrine ILR'!$A$13:$S$457,19,0)</f>
        <v>4.6500000000000004</v>
      </c>
    </row>
    <row r="260" spans="1:10" x14ac:dyDescent="0.25">
      <c r="A260" s="1" t="s">
        <v>593</v>
      </c>
      <c r="C260" s="1" t="s">
        <v>594</v>
      </c>
      <c r="D260" s="1" t="s">
        <v>592</v>
      </c>
      <c r="E260" s="1" t="s">
        <v>199</v>
      </c>
      <c r="F260" s="1" t="str">
        <f>VLOOKUP(A260,'[1]Offre vitrine ILR'!$A$13:$L$457,12,0)</f>
        <v>NON</v>
      </c>
      <c r="G260" s="1" t="str">
        <f>VLOOKUP(A260,'[1]Offre vitrine ILR'!$A$13:$M$457,13,0)</f>
        <v>NON</v>
      </c>
      <c r="H260" s="1" t="str">
        <f>VLOOKUP(A260,'[1]Offre vitrine ILR'!$A$13:$N$457,14,0)</f>
        <v>NON</v>
      </c>
      <c r="I260" s="1">
        <f>VLOOKUP(A260,'[1]Offre vitrine ILR'!$A$13:$R$457,18,0)</f>
        <v>14.03</v>
      </c>
      <c r="J260" s="1">
        <f>VLOOKUP(A260,'[1]Offre vitrine ILR'!$A$13:$S$457,19,0)</f>
        <v>-14.72</v>
      </c>
    </row>
    <row r="261" spans="1:10" x14ac:dyDescent="0.25">
      <c r="A261" s="1" t="s">
        <v>595</v>
      </c>
      <c r="C261" s="1" t="s">
        <v>596</v>
      </c>
      <c r="D261" s="1" t="s">
        <v>592</v>
      </c>
      <c r="E261" s="1" t="s">
        <v>29</v>
      </c>
      <c r="F261" s="1" t="str">
        <f>VLOOKUP(A261,'[1]Offre vitrine ILR'!$A$13:$L$457,12,0)</f>
        <v>NON</v>
      </c>
      <c r="G261" s="1" t="str">
        <f>VLOOKUP(A261,'[1]Offre vitrine ILR'!$A$13:$M$457,13,0)</f>
        <v>NON</v>
      </c>
      <c r="H261" s="1" t="str">
        <f>VLOOKUP(A261,'[1]Offre vitrine ILR'!$A$13:$N$457,14,0)</f>
        <v>NON</v>
      </c>
      <c r="I261" s="1">
        <f>VLOOKUP(A261,'[1]Offre vitrine ILR'!$A$13:$R$457,18,0)</f>
        <v>15.08</v>
      </c>
      <c r="J261" s="1">
        <f>VLOOKUP(A261,'[1]Offre vitrine ILR'!$A$13:$S$457,19,0)</f>
        <v>-16.690000000000001</v>
      </c>
    </row>
    <row r="262" spans="1:10" x14ac:dyDescent="0.25">
      <c r="A262" s="1" t="s">
        <v>597</v>
      </c>
      <c r="C262" s="1" t="s">
        <v>598</v>
      </c>
      <c r="D262" s="1" t="s">
        <v>599</v>
      </c>
      <c r="E262" s="1" t="s">
        <v>29</v>
      </c>
      <c r="F262" s="1" t="str">
        <f>VLOOKUP(A262,'[1]Offre vitrine ILR'!$A$13:$L$457,12,0)</f>
        <v>NON</v>
      </c>
      <c r="G262" s="1" t="str">
        <f>VLOOKUP(A262,'[1]Offre vitrine ILR'!$A$13:$M$457,13,0)</f>
        <v>NON</v>
      </c>
      <c r="H262" s="1" t="str">
        <f>VLOOKUP(A262,'[1]Offre vitrine ILR'!$A$13:$N$457,14,0)</f>
        <v>NON</v>
      </c>
      <c r="I262" s="1">
        <f>VLOOKUP(A262,'[1]Offre vitrine ILR'!$A$13:$R$457,18,0)</f>
        <v>13.4</v>
      </c>
      <c r="J262" s="1">
        <f>VLOOKUP(A262,'[1]Offre vitrine ILR'!$A$13:$S$457,19,0)</f>
        <v>4.63</v>
      </c>
    </row>
    <row r="263" spans="1:10" x14ac:dyDescent="0.25">
      <c r="A263" s="1" t="s">
        <v>600</v>
      </c>
      <c r="C263" s="1" t="s">
        <v>601</v>
      </c>
      <c r="D263" s="1" t="s">
        <v>6</v>
      </c>
      <c r="E263" s="1" t="s">
        <v>27</v>
      </c>
      <c r="F263" s="1" t="str">
        <f>VLOOKUP(A263,'[1]Offre vitrine ILR'!$A$13:$L$457,12,0)</f>
        <v>OUI</v>
      </c>
      <c r="G263" s="1" t="str">
        <f>VLOOKUP(A263,'[1]Offre vitrine ILR'!$A$13:$M$457,13,0)</f>
        <v>NON</v>
      </c>
      <c r="H263" s="1" t="str">
        <f>VLOOKUP(A263,'[1]Offre vitrine ILR'!$A$13:$N$457,14,0)</f>
        <v>NON</v>
      </c>
      <c r="I263" s="1">
        <f>VLOOKUP(A263,'[1]Offre vitrine ILR'!$A$13:$R$457,18,0)</f>
        <v>1.53</v>
      </c>
      <c r="J263" s="1">
        <f>VLOOKUP(A263,'[1]Offre vitrine ILR'!$A$13:$S$457,19,0)</f>
        <v>-24.11</v>
      </c>
    </row>
    <row r="264" spans="1:10" x14ac:dyDescent="0.25">
      <c r="A264" s="1" t="s">
        <v>602</v>
      </c>
      <c r="C264" s="1" t="s">
        <v>603</v>
      </c>
      <c r="D264" s="1" t="s">
        <v>604</v>
      </c>
      <c r="E264" s="1" t="s">
        <v>297</v>
      </c>
      <c r="F264" s="1" t="str">
        <f>VLOOKUP(A264,'[1]Offre vitrine ILR'!$A$13:$L$457,12,0)</f>
        <v>NON</v>
      </c>
      <c r="G264" s="1" t="str">
        <f>VLOOKUP(A264,'[1]Offre vitrine ILR'!$A$13:$M$457,13,0)</f>
        <v>NON</v>
      </c>
      <c r="H264" s="1" t="str">
        <f>VLOOKUP(A264,'[1]Offre vitrine ILR'!$A$13:$N$457,14,0)</f>
        <v>NON</v>
      </c>
      <c r="I264" s="1">
        <f>VLOOKUP(A264,'[1]Offre vitrine ILR'!$A$13:$R$457,18,0)</f>
        <v>23.57</v>
      </c>
      <c r="J264" s="1">
        <f>VLOOKUP(A264,'[1]Offre vitrine ILR'!$A$13:$S$457,19,0)</f>
        <v>9.36</v>
      </c>
    </row>
    <row r="265" spans="1:10" x14ac:dyDescent="0.25">
      <c r="A265" s="1" t="s">
        <v>605</v>
      </c>
      <c r="C265" s="1" t="s">
        <v>606</v>
      </c>
      <c r="D265" s="1" t="s">
        <v>42</v>
      </c>
      <c r="E265" s="1" t="s">
        <v>74</v>
      </c>
      <c r="F265" s="1" t="str">
        <f>VLOOKUP(A265,'[1]Offre vitrine ILR'!$A$13:$L$457,12,0)</f>
        <v>NON</v>
      </c>
      <c r="G265" s="1" t="str">
        <f>VLOOKUP(A265,'[1]Offre vitrine ILR'!$A$13:$M$457,13,0)</f>
        <v>NON</v>
      </c>
      <c r="H265" s="1" t="str">
        <f>VLOOKUP(A265,'[1]Offre vitrine ILR'!$A$13:$N$457,14,0)</f>
        <v>NON</v>
      </c>
      <c r="I265" s="1">
        <f>VLOOKUP(A265,'[1]Offre vitrine ILR'!$A$13:$R$457,18,0)</f>
        <v>0.72</v>
      </c>
      <c r="J265" s="1">
        <f>VLOOKUP(A265,'[1]Offre vitrine ILR'!$A$13:$S$457,19,0)</f>
        <v>3.67</v>
      </c>
    </row>
    <row r="266" spans="1:10" x14ac:dyDescent="0.25">
      <c r="A266" s="1" t="s">
        <v>607</v>
      </c>
      <c r="C266" s="1" t="s">
        <v>608</v>
      </c>
      <c r="D266" s="1" t="s">
        <v>462</v>
      </c>
      <c r="E266" s="1" t="s">
        <v>420</v>
      </c>
      <c r="F266" s="1" t="str">
        <f>VLOOKUP(A266,'[1]Offre vitrine ILR'!$A$13:$L$457,12,0)</f>
        <v>NON</v>
      </c>
      <c r="G266" s="1" t="str">
        <f>VLOOKUP(A266,'[1]Offre vitrine ILR'!$A$13:$M$457,13,0)</f>
        <v>NON</v>
      </c>
      <c r="H266" s="1" t="str">
        <f>VLOOKUP(A266,'[1]Offre vitrine ILR'!$A$13:$N$457,14,0)</f>
        <v>NON</v>
      </c>
      <c r="I266" s="1">
        <f>VLOOKUP(A266,'[1]Offre vitrine ILR'!$A$13:$R$457,18,0)</f>
        <v>30.86</v>
      </c>
      <c r="J266" s="1">
        <f>VLOOKUP(A266,'[1]Offre vitrine ILR'!$A$13:$S$457,19,0)</f>
        <v>5.25</v>
      </c>
    </row>
    <row r="267" spans="1:10" x14ac:dyDescent="0.25">
      <c r="A267" s="1" t="s">
        <v>609</v>
      </c>
      <c r="C267" s="1" t="s">
        <v>610</v>
      </c>
      <c r="D267" s="1" t="s">
        <v>611</v>
      </c>
      <c r="E267" s="1" t="s">
        <v>20</v>
      </c>
      <c r="F267" s="1" t="str">
        <f>VLOOKUP(A267,'[1]Offre vitrine ILR'!$A$13:$L$457,12,0)</f>
        <v>OUI</v>
      </c>
      <c r="G267" s="1" t="str">
        <f>VLOOKUP(A267,'[1]Offre vitrine ILR'!$A$13:$M$457,13,0)</f>
        <v>NON</v>
      </c>
      <c r="H267" s="1" t="str">
        <f>VLOOKUP(A267,'[1]Offre vitrine ILR'!$A$13:$N$457,14,0)</f>
        <v>OUI</v>
      </c>
      <c r="I267" s="1">
        <f>VLOOKUP(A267,'[1]Offre vitrine ILR'!$A$13:$R$457,18,0)</f>
        <v>16.8</v>
      </c>
      <c r="J267" s="1">
        <f>VLOOKUP(A267,'[1]Offre vitrine ILR'!$A$13:$S$457,19,0)</f>
        <v>8.16</v>
      </c>
    </row>
    <row r="268" spans="1:10" x14ac:dyDescent="0.25">
      <c r="A268" s="1" t="s">
        <v>612</v>
      </c>
      <c r="C268" s="1" t="s">
        <v>613</v>
      </c>
      <c r="D268" s="1" t="s">
        <v>614</v>
      </c>
      <c r="E268" s="1" t="s">
        <v>29</v>
      </c>
      <c r="F268" s="1" t="str">
        <f>VLOOKUP(A268,'[1]Offre vitrine ILR'!$A$13:$L$457,12,0)</f>
        <v>NON</v>
      </c>
      <c r="G268" s="1" t="str">
        <f>VLOOKUP(A268,'[1]Offre vitrine ILR'!$A$13:$M$457,13,0)</f>
        <v>NON</v>
      </c>
      <c r="H268" s="1" t="str">
        <f>VLOOKUP(A268,'[1]Offre vitrine ILR'!$A$13:$N$457,14,0)</f>
        <v>NON</v>
      </c>
      <c r="I268" s="1">
        <f>VLOOKUP(A268,'[1]Offre vitrine ILR'!$A$13:$R$457,18,0)</f>
        <v>6.62</v>
      </c>
      <c r="J268" s="1">
        <f>VLOOKUP(A268,'[1]Offre vitrine ILR'!$A$13:$S$457,19,0)</f>
        <v>5.59</v>
      </c>
    </row>
    <row r="269" spans="1:10" x14ac:dyDescent="0.25">
      <c r="A269" s="1" t="s">
        <v>616</v>
      </c>
      <c r="C269" s="1" t="s">
        <v>617</v>
      </c>
      <c r="D269" s="1" t="s">
        <v>615</v>
      </c>
      <c r="E269" s="1" t="s">
        <v>52</v>
      </c>
      <c r="F269" s="1" t="str">
        <f>VLOOKUP(A269,'[1]Offre vitrine ILR'!$A$13:$L$457,12,0)</f>
        <v>NON</v>
      </c>
      <c r="G269" s="1" t="str">
        <f>VLOOKUP(A269,'[1]Offre vitrine ILR'!$A$13:$M$457,13,0)</f>
        <v>NON</v>
      </c>
      <c r="H269" s="1" t="str">
        <f>VLOOKUP(A269,'[1]Offre vitrine ILR'!$A$13:$N$457,14,0)</f>
        <v>NON</v>
      </c>
      <c r="I269" s="1">
        <f>VLOOKUP(A269,'[1]Offre vitrine ILR'!$A$13:$R$457,18,0)</f>
        <v>15.08</v>
      </c>
      <c r="J269" s="1">
        <f>VLOOKUP(A269,'[1]Offre vitrine ILR'!$A$13:$S$457,19,0)</f>
        <v>-6.87</v>
      </c>
    </row>
    <row r="270" spans="1:10" x14ac:dyDescent="0.25">
      <c r="A270" s="1" t="s">
        <v>618</v>
      </c>
      <c r="C270" s="1" t="s">
        <v>619</v>
      </c>
      <c r="D270" s="1" t="s">
        <v>620</v>
      </c>
      <c r="E270" s="1" t="s">
        <v>242</v>
      </c>
      <c r="F270" s="1" t="str">
        <f>VLOOKUP(A270,'[1]Offre vitrine ILR'!$A$13:$L$457,12,0)</f>
        <v>NON</v>
      </c>
      <c r="G270" s="1" t="str">
        <f>VLOOKUP(A270,'[1]Offre vitrine ILR'!$A$13:$M$457,13,0)</f>
        <v>NON</v>
      </c>
      <c r="H270" s="1" t="str">
        <f>VLOOKUP(A270,'[1]Offre vitrine ILR'!$A$13:$N$457,14,0)</f>
        <v>NON</v>
      </c>
      <c r="I270" s="1">
        <f>VLOOKUP(A270,'[1]Offre vitrine ILR'!$A$13:$R$457,18,0)</f>
        <v>-7.21</v>
      </c>
      <c r="J270" s="1">
        <f>VLOOKUP(A270,'[1]Offre vitrine ILR'!$A$13:$S$457,19,0)</f>
        <v>18.079999999999998</v>
      </c>
    </row>
    <row r="271" spans="1:10" x14ac:dyDescent="0.25">
      <c r="A271" s="1" t="s">
        <v>621</v>
      </c>
      <c r="C271" s="1" t="s">
        <v>622</v>
      </c>
      <c r="D271" s="1" t="s">
        <v>623</v>
      </c>
      <c r="E271" s="1" t="s">
        <v>29</v>
      </c>
      <c r="F271" s="1" t="str">
        <f>VLOOKUP(A271,'[1]Offre vitrine ILR'!$A$13:$L$457,12,0)</f>
        <v>NON</v>
      </c>
      <c r="G271" s="1" t="str">
        <f>VLOOKUP(A271,'[1]Offre vitrine ILR'!$A$13:$M$457,13,0)</f>
        <v>NON</v>
      </c>
      <c r="H271" s="1" t="str">
        <f>VLOOKUP(A271,'[1]Offre vitrine ILR'!$A$13:$N$457,14,0)</f>
        <v>NON</v>
      </c>
      <c r="I271" s="1">
        <f>VLOOKUP(A271,'[1]Offre vitrine ILR'!$A$13:$R$457,18,0)</f>
        <v>11.07</v>
      </c>
      <c r="J271" s="1">
        <f>VLOOKUP(A271,'[1]Offre vitrine ILR'!$A$13:$S$457,19,0)</f>
        <v>-1.57</v>
      </c>
    </row>
    <row r="272" spans="1:10" x14ac:dyDescent="0.25">
      <c r="A272" s="1" t="s">
        <v>643</v>
      </c>
      <c r="C272" s="1" t="s">
        <v>644</v>
      </c>
      <c r="D272" s="1" t="s">
        <v>642</v>
      </c>
      <c r="E272" s="1" t="s">
        <v>60</v>
      </c>
      <c r="F272" s="1" t="str">
        <f>VLOOKUP(A272,'[1]Offre vitrine ILR'!$A$13:$L$457,12,0)</f>
        <v>NON</v>
      </c>
      <c r="G272" s="1" t="str">
        <f>VLOOKUP(A272,'[1]Offre vitrine ILR'!$A$13:$M$457,13,0)</f>
        <v>NON</v>
      </c>
      <c r="H272" s="1" t="str">
        <f>VLOOKUP(A272,'[1]Offre vitrine ILR'!$A$13:$N$457,14,0)</f>
        <v>NON</v>
      </c>
      <c r="I272" s="1">
        <f>VLOOKUP(A272,'[1]Offre vitrine ILR'!$A$13:$R$457,18,0)</f>
        <v>6.95</v>
      </c>
      <c r="J272" s="1">
        <f>VLOOKUP(A272,'[1]Offre vitrine ILR'!$A$13:$S$457,19,0)</f>
        <v>-2.0499999999999998</v>
      </c>
    </row>
    <row r="273" spans="1:10" x14ac:dyDescent="0.25">
      <c r="A273" s="1" t="s">
        <v>647</v>
      </c>
      <c r="C273" s="1" t="s">
        <v>648</v>
      </c>
      <c r="D273" s="1" t="s">
        <v>645</v>
      </c>
      <c r="E273" s="1" t="s">
        <v>199</v>
      </c>
      <c r="F273" s="1" t="str">
        <f>VLOOKUP(A273,'[1]Offre vitrine ILR'!$A$13:$L$457,12,0)</f>
        <v>NON</v>
      </c>
      <c r="G273" s="1" t="str">
        <f>VLOOKUP(A273,'[1]Offre vitrine ILR'!$A$13:$M$457,13,0)</f>
        <v>NON</v>
      </c>
      <c r="H273" s="1" t="str">
        <f>VLOOKUP(A273,'[1]Offre vitrine ILR'!$A$13:$N$457,14,0)</f>
        <v>NON</v>
      </c>
      <c r="I273" s="1">
        <f>VLOOKUP(A273,'[1]Offre vitrine ILR'!$A$13:$R$457,18,0)</f>
        <v>13.07</v>
      </c>
      <c r="J273" s="1">
        <f>VLOOKUP(A273,'[1]Offre vitrine ILR'!$A$13:$S$457,19,0)</f>
        <v>8.39</v>
      </c>
    </row>
    <row r="274" spans="1:10" x14ac:dyDescent="0.25">
      <c r="A274" s="1" t="s">
        <v>649</v>
      </c>
      <c r="C274" s="1" t="s">
        <v>650</v>
      </c>
      <c r="D274" s="1" t="s">
        <v>645</v>
      </c>
      <c r="E274" s="1" t="s">
        <v>12</v>
      </c>
      <c r="F274" s="1" t="str">
        <f>VLOOKUP(A274,'[1]Offre vitrine ILR'!$A$13:$L$457,12,0)</f>
        <v>NON</v>
      </c>
      <c r="G274" s="1" t="str">
        <f>VLOOKUP(A274,'[1]Offre vitrine ILR'!$A$13:$M$457,13,0)</f>
        <v>NON</v>
      </c>
      <c r="H274" s="1" t="str">
        <f>VLOOKUP(A274,'[1]Offre vitrine ILR'!$A$13:$N$457,14,0)</f>
        <v>NON</v>
      </c>
      <c r="I274" s="1">
        <f>VLOOKUP(A274,'[1]Offre vitrine ILR'!$A$13:$R$457,18,0)</f>
        <v>5.72</v>
      </c>
      <c r="J274" s="1">
        <f>VLOOKUP(A274,'[1]Offre vitrine ILR'!$A$13:$S$457,19,0)</f>
        <v>1.24</v>
      </c>
    </row>
    <row r="275" spans="1:10" x14ac:dyDescent="0.25">
      <c r="A275" s="1" t="s">
        <v>651</v>
      </c>
      <c r="C275" s="1" t="s">
        <v>652</v>
      </c>
      <c r="D275" s="1" t="s">
        <v>646</v>
      </c>
      <c r="E275" s="1" t="s">
        <v>325</v>
      </c>
      <c r="F275" s="1" t="str">
        <f>VLOOKUP(A275,'[1]Offre vitrine ILR'!$A$13:$L$457,12,0)</f>
        <v>NON</v>
      </c>
      <c r="G275" s="1" t="str">
        <f>VLOOKUP(A275,'[1]Offre vitrine ILR'!$A$13:$M$457,13,0)</f>
        <v>NON</v>
      </c>
      <c r="H275" s="1" t="str">
        <f>VLOOKUP(A275,'[1]Offre vitrine ILR'!$A$13:$N$457,14,0)</f>
        <v>NON</v>
      </c>
      <c r="I275" s="1">
        <f>VLOOKUP(A275,'[1]Offre vitrine ILR'!$A$13:$R$457,18,0)</f>
        <v>4.03</v>
      </c>
      <c r="J275" s="1">
        <f>VLOOKUP(A275,'[1]Offre vitrine ILR'!$A$13:$S$457,19,0)</f>
        <v>10.83</v>
      </c>
    </row>
    <row r="276" spans="1:10" x14ac:dyDescent="0.25">
      <c r="A276" s="1" t="s">
        <v>653</v>
      </c>
      <c r="C276" s="1" t="s">
        <v>654</v>
      </c>
      <c r="D276" s="1" t="s">
        <v>655</v>
      </c>
      <c r="E276" s="1" t="s">
        <v>17</v>
      </c>
      <c r="F276" s="1" t="str">
        <f>VLOOKUP(A276,'[1]Offre vitrine ILR'!$A$13:$L$457,12,0)</f>
        <v>NON</v>
      </c>
      <c r="G276" s="1" t="str">
        <f>VLOOKUP(A276,'[1]Offre vitrine ILR'!$A$13:$M$457,13,0)</f>
        <v>NON</v>
      </c>
      <c r="H276" s="1" t="str">
        <f>VLOOKUP(A276,'[1]Offre vitrine ILR'!$A$13:$N$457,14,0)</f>
        <v>NON</v>
      </c>
      <c r="I276" s="1">
        <f>VLOOKUP(A276,'[1]Offre vitrine ILR'!$A$13:$R$457,18,0)</f>
        <v>8.82</v>
      </c>
      <c r="J276" s="1">
        <f>VLOOKUP(A276,'[1]Offre vitrine ILR'!$A$13:$S$457,19,0)</f>
        <v>15.02</v>
      </c>
    </row>
    <row r="277" spans="1:10" x14ac:dyDescent="0.25">
      <c r="A277" s="1" t="s">
        <v>656</v>
      </c>
      <c r="C277" s="1" t="s">
        <v>657</v>
      </c>
      <c r="D277" s="1" t="s">
        <v>655</v>
      </c>
      <c r="E277" s="1" t="s">
        <v>251</v>
      </c>
      <c r="F277" s="1" t="str">
        <f>VLOOKUP(A277,'[1]Offre vitrine ILR'!$A$13:$L$457,12,0)</f>
        <v>NON</v>
      </c>
      <c r="G277" s="1" t="str">
        <f>VLOOKUP(A277,'[1]Offre vitrine ILR'!$A$13:$M$457,13,0)</f>
        <v>NON</v>
      </c>
      <c r="H277" s="1" t="str">
        <f>VLOOKUP(A277,'[1]Offre vitrine ILR'!$A$13:$N$457,14,0)</f>
        <v>NON</v>
      </c>
      <c r="I277" s="1">
        <f>VLOOKUP(A277,'[1]Offre vitrine ILR'!$A$13:$R$457,18,0)</f>
        <v>26.54</v>
      </c>
      <c r="J277" s="1">
        <f>VLOOKUP(A277,'[1]Offre vitrine ILR'!$A$13:$S$457,19,0)</f>
        <v>69.28</v>
      </c>
    </row>
    <row r="278" spans="1:10" x14ac:dyDescent="0.25">
      <c r="A278" s="1" t="s">
        <v>658</v>
      </c>
      <c r="C278" s="1" t="s">
        <v>659</v>
      </c>
      <c r="D278" s="1" t="s">
        <v>645</v>
      </c>
      <c r="E278" s="1" t="s">
        <v>52</v>
      </c>
      <c r="F278" s="1" t="str">
        <f>VLOOKUP(A278,'[1]Offre vitrine ILR'!$A$13:$L$457,12,0)</f>
        <v>NON</v>
      </c>
      <c r="G278" s="1" t="str">
        <f>VLOOKUP(A278,'[1]Offre vitrine ILR'!$A$13:$M$457,13,0)</f>
        <v>NON</v>
      </c>
      <c r="H278" s="1" t="str">
        <f>VLOOKUP(A278,'[1]Offre vitrine ILR'!$A$13:$N$457,14,0)</f>
        <v>NON</v>
      </c>
      <c r="I278" s="1">
        <f>VLOOKUP(A278,'[1]Offre vitrine ILR'!$A$13:$R$457,18,0)</f>
        <v>21.98</v>
      </c>
      <c r="J278" s="1">
        <f>VLOOKUP(A278,'[1]Offre vitrine ILR'!$A$13:$S$457,19,0)</f>
        <v>2.2200000000000002</v>
      </c>
    </row>
    <row r="279" spans="1:10" x14ac:dyDescent="0.25">
      <c r="A279" s="1" t="s">
        <v>660</v>
      </c>
      <c r="C279" s="1" t="s">
        <v>661</v>
      </c>
      <c r="D279" s="1" t="s">
        <v>645</v>
      </c>
      <c r="E279" s="1" t="s">
        <v>151</v>
      </c>
      <c r="F279" s="1" t="str">
        <f>VLOOKUP(A279,'[1]Offre vitrine ILR'!$A$13:$L$457,12,0)</f>
        <v>NON</v>
      </c>
      <c r="G279" s="1" t="str">
        <f>VLOOKUP(A279,'[1]Offre vitrine ILR'!$A$13:$M$457,13,0)</f>
        <v>NON</v>
      </c>
      <c r="H279" s="1" t="str">
        <f>VLOOKUP(A279,'[1]Offre vitrine ILR'!$A$13:$N$457,14,0)</f>
        <v>NON</v>
      </c>
      <c r="I279" s="1">
        <f>VLOOKUP(A279,'[1]Offre vitrine ILR'!$A$13:$R$457,18,0)</f>
        <v>11.58</v>
      </c>
      <c r="J279" s="1">
        <f>VLOOKUP(A279,'[1]Offre vitrine ILR'!$A$13:$S$457,19,0)</f>
        <v>11.82</v>
      </c>
    </row>
    <row r="280" spans="1:10" x14ac:dyDescent="0.25">
      <c r="A280" s="1" t="s">
        <v>662</v>
      </c>
      <c r="C280" s="1" t="s">
        <v>663</v>
      </c>
      <c r="D280" s="1" t="s">
        <v>645</v>
      </c>
      <c r="E280" s="1" t="s">
        <v>12</v>
      </c>
      <c r="F280" s="1" t="str">
        <f>VLOOKUP(A280,'[1]Offre vitrine ILR'!$A$13:$L$457,12,0)</f>
        <v>NON</v>
      </c>
      <c r="G280" s="1" t="str">
        <f>VLOOKUP(A280,'[1]Offre vitrine ILR'!$A$13:$M$457,13,0)</f>
        <v>NON</v>
      </c>
      <c r="H280" s="1" t="str">
        <f>VLOOKUP(A280,'[1]Offre vitrine ILR'!$A$13:$N$457,14,0)</f>
        <v>NON</v>
      </c>
      <c r="I280" s="1">
        <f>VLOOKUP(A280,'[1]Offre vitrine ILR'!$A$13:$R$457,18,0)</f>
        <v>6.35</v>
      </c>
      <c r="J280" s="1">
        <f>VLOOKUP(A280,'[1]Offre vitrine ILR'!$A$13:$S$457,19,0)</f>
        <v>10.41</v>
      </c>
    </row>
    <row r="281" spans="1:10" x14ac:dyDescent="0.25">
      <c r="A281" s="1" t="s">
        <v>664</v>
      </c>
      <c r="C281" s="1" t="s">
        <v>665</v>
      </c>
      <c r="D281" s="1" t="s">
        <v>646</v>
      </c>
      <c r="E281" s="1" t="s">
        <v>271</v>
      </c>
      <c r="F281" s="1" t="str">
        <f>VLOOKUP(A281,'[1]Offre vitrine ILR'!$A$13:$L$457,12,0)</f>
        <v>NON</v>
      </c>
      <c r="G281" s="1" t="str">
        <f>VLOOKUP(A281,'[1]Offre vitrine ILR'!$A$13:$M$457,13,0)</f>
        <v>NON</v>
      </c>
      <c r="H281" s="1" t="str">
        <f>VLOOKUP(A281,'[1]Offre vitrine ILR'!$A$13:$N$457,14,0)</f>
        <v>NON</v>
      </c>
      <c r="I281" s="1">
        <f>VLOOKUP(A281,'[1]Offre vitrine ILR'!$A$13:$R$457,18,0)</f>
        <v>6.9</v>
      </c>
      <c r="J281" s="1">
        <f>VLOOKUP(A281,'[1]Offre vitrine ILR'!$A$13:$S$457,19,0)</f>
        <v>28.94</v>
      </c>
    </row>
    <row r="282" spans="1:10" x14ac:dyDescent="0.25">
      <c r="A282" s="1" t="s">
        <v>666</v>
      </c>
      <c r="C282" s="1" t="s">
        <v>667</v>
      </c>
      <c r="D282" s="1" t="s">
        <v>645</v>
      </c>
      <c r="E282" s="1" t="s">
        <v>144</v>
      </c>
      <c r="F282" s="1" t="str">
        <f>VLOOKUP(A282,'[1]Offre vitrine ILR'!$A$13:$L$457,12,0)</f>
        <v>NON</v>
      </c>
      <c r="G282" s="1" t="str">
        <f>VLOOKUP(A282,'[1]Offre vitrine ILR'!$A$13:$M$457,13,0)</f>
        <v>NON</v>
      </c>
      <c r="H282" s="1" t="str">
        <f>VLOOKUP(A282,'[1]Offre vitrine ILR'!$A$13:$N$457,14,0)</f>
        <v>NON</v>
      </c>
      <c r="I282" s="1">
        <f>VLOOKUP(A282,'[1]Offre vitrine ILR'!$A$13:$R$457,18,0)</f>
        <v>27.63</v>
      </c>
      <c r="J282" s="1">
        <f>VLOOKUP(A282,'[1]Offre vitrine ILR'!$A$13:$S$457,19,0)</f>
        <v>40.130000000000003</v>
      </c>
    </row>
    <row r="283" spans="1:10" x14ac:dyDescent="0.25">
      <c r="A283" s="1" t="s">
        <v>668</v>
      </c>
      <c r="C283" s="1" t="s">
        <v>669</v>
      </c>
      <c r="D283" s="1" t="s">
        <v>670</v>
      </c>
      <c r="E283" s="1" t="s">
        <v>20</v>
      </c>
      <c r="F283" s="1" t="str">
        <f>VLOOKUP(A283,'[1]Offre vitrine ILR'!$A$13:$L$457,12,0)</f>
        <v>NON</v>
      </c>
      <c r="G283" s="1" t="str">
        <f>VLOOKUP(A283,'[1]Offre vitrine ILR'!$A$13:$M$457,13,0)</f>
        <v>NON</v>
      </c>
      <c r="H283" s="1" t="str">
        <f>VLOOKUP(A283,'[1]Offre vitrine ILR'!$A$13:$N$457,14,0)</f>
        <v>NON</v>
      </c>
      <c r="I283" s="1">
        <f>VLOOKUP(A283,'[1]Offre vitrine ILR'!$A$13:$R$457,18,0)</f>
        <v>6.43</v>
      </c>
      <c r="J283" s="1">
        <f>VLOOKUP(A283,'[1]Offre vitrine ILR'!$A$13:$S$457,19,0)</f>
        <v>5.43</v>
      </c>
    </row>
    <row r="284" spans="1:10" x14ac:dyDescent="0.25">
      <c r="A284" s="1" t="s">
        <v>673</v>
      </c>
      <c r="C284" s="1" t="s">
        <v>674</v>
      </c>
      <c r="D284" s="1" t="s">
        <v>675</v>
      </c>
      <c r="E284" s="1" t="s">
        <v>672</v>
      </c>
      <c r="F284" s="1" t="str">
        <f>VLOOKUP(A284,'[1]Offre vitrine ILR'!$A$13:$L$457,12,0)</f>
        <v>NON</v>
      </c>
      <c r="G284" s="1" t="str">
        <f>VLOOKUP(A284,'[1]Offre vitrine ILR'!$A$13:$M$457,13,0)</f>
        <v>NON</v>
      </c>
      <c r="H284" s="1" t="str">
        <f>VLOOKUP(A284,'[1]Offre vitrine ILR'!$A$13:$N$457,14,0)</f>
        <v>NON</v>
      </c>
      <c r="I284" s="1">
        <f>VLOOKUP(A284,'[1]Offre vitrine ILR'!$A$13:$R$457,18,0)</f>
        <v>2.78</v>
      </c>
      <c r="J284" s="1">
        <f>VLOOKUP(A284,'[1]Offre vitrine ILR'!$A$13:$S$457,19,0)</f>
        <v>0.72</v>
      </c>
    </row>
    <row r="285" spans="1:10" x14ac:dyDescent="0.25">
      <c r="A285" s="1" t="s">
        <v>676</v>
      </c>
      <c r="C285" s="1" t="s">
        <v>677</v>
      </c>
      <c r="D285" s="1" t="s">
        <v>675</v>
      </c>
      <c r="E285" s="1" t="s">
        <v>297</v>
      </c>
      <c r="F285" s="1" t="str">
        <f>VLOOKUP(A285,'[1]Offre vitrine ILR'!$A$13:$L$457,12,0)</f>
        <v>NON</v>
      </c>
      <c r="G285" s="1" t="str">
        <f>VLOOKUP(A285,'[1]Offre vitrine ILR'!$A$13:$M$457,13,0)</f>
        <v>NON</v>
      </c>
      <c r="H285" s="1" t="str">
        <f>VLOOKUP(A285,'[1]Offre vitrine ILR'!$A$13:$N$457,14,0)</f>
        <v>NON</v>
      </c>
      <c r="I285" s="1">
        <f>VLOOKUP(A285,'[1]Offre vitrine ILR'!$A$13:$R$457,18,0)</f>
        <v>15.56</v>
      </c>
      <c r="J285" s="1">
        <f>VLOOKUP(A285,'[1]Offre vitrine ILR'!$A$13:$S$457,19,0)</f>
        <v>13.38</v>
      </c>
    </row>
    <row r="286" spans="1:10" x14ac:dyDescent="0.25">
      <c r="A286" s="1" t="s">
        <v>678</v>
      </c>
      <c r="C286" s="1" t="s">
        <v>679</v>
      </c>
      <c r="D286" s="1" t="s">
        <v>671</v>
      </c>
      <c r="E286" s="1" t="s">
        <v>74</v>
      </c>
      <c r="F286" s="1" t="str">
        <f>VLOOKUP(A286,'[1]Offre vitrine ILR'!$A$13:$L$457,12,0)</f>
        <v>NON</v>
      </c>
      <c r="G286" s="1" t="str">
        <f>VLOOKUP(A286,'[1]Offre vitrine ILR'!$A$13:$M$457,13,0)</f>
        <v>NON</v>
      </c>
      <c r="H286" s="1" t="str">
        <f>VLOOKUP(A286,'[1]Offre vitrine ILR'!$A$13:$N$457,14,0)</f>
        <v>NON</v>
      </c>
      <c r="I286" s="1">
        <f>VLOOKUP(A286,'[1]Offre vitrine ILR'!$A$13:$R$457,18,0)</f>
        <v>1.0900000000000001</v>
      </c>
      <c r="J286" s="1">
        <f>VLOOKUP(A286,'[1]Offre vitrine ILR'!$A$13:$S$457,19,0)</f>
        <v>-1.75</v>
      </c>
    </row>
    <row r="287" spans="1:10" x14ac:dyDescent="0.25">
      <c r="A287" s="1" t="s">
        <v>680</v>
      </c>
      <c r="C287" s="1" t="s">
        <v>681</v>
      </c>
      <c r="D287" s="1" t="s">
        <v>675</v>
      </c>
      <c r="E287" s="1" t="s">
        <v>36</v>
      </c>
      <c r="F287" s="1" t="str">
        <f>VLOOKUP(A287,'[1]Offre vitrine ILR'!$A$13:$L$457,12,0)</f>
        <v>NON</v>
      </c>
      <c r="G287" s="1" t="str">
        <f>VLOOKUP(A287,'[1]Offre vitrine ILR'!$A$13:$M$457,13,0)</f>
        <v>NON</v>
      </c>
      <c r="H287" s="1" t="str">
        <f>VLOOKUP(A287,'[1]Offre vitrine ILR'!$A$13:$N$457,14,0)</f>
        <v>NON</v>
      </c>
      <c r="I287" s="1">
        <f>VLOOKUP(A287,'[1]Offre vitrine ILR'!$A$13:$R$457,18,0)</f>
        <v>8.39</v>
      </c>
      <c r="J287" s="1">
        <f>VLOOKUP(A287,'[1]Offre vitrine ILR'!$A$13:$S$457,19,0)</f>
        <v>-2.8</v>
      </c>
    </row>
    <row r="288" spans="1:10" x14ac:dyDescent="0.25">
      <c r="A288" s="1" t="s">
        <v>682</v>
      </c>
      <c r="C288" s="1" t="s">
        <v>683</v>
      </c>
      <c r="D288" s="1" t="s">
        <v>684</v>
      </c>
      <c r="E288" s="1" t="s">
        <v>52</v>
      </c>
      <c r="F288" s="1" t="str">
        <f>VLOOKUP(A288,'[1]Offre vitrine ILR'!$A$13:$L$457,12,0)</f>
        <v>NON</v>
      </c>
      <c r="G288" s="1" t="str">
        <f>VLOOKUP(A288,'[1]Offre vitrine ILR'!$A$13:$M$457,13,0)</f>
        <v>NON</v>
      </c>
      <c r="H288" s="1" t="str">
        <f>VLOOKUP(A288,'[1]Offre vitrine ILR'!$A$13:$N$457,14,0)</f>
        <v>NON</v>
      </c>
      <c r="I288" s="1">
        <f>VLOOKUP(A288,'[1]Offre vitrine ILR'!$A$13:$R$457,18,0)</f>
        <v>6.97</v>
      </c>
      <c r="J288" s="1">
        <f>VLOOKUP(A288,'[1]Offre vitrine ILR'!$A$13:$S$457,19,0)</f>
        <v>1.24</v>
      </c>
    </row>
    <row r="289" spans="1:10" x14ac:dyDescent="0.25">
      <c r="A289" s="1" t="s">
        <v>685</v>
      </c>
      <c r="C289" s="1" t="s">
        <v>686</v>
      </c>
      <c r="D289" s="1" t="s">
        <v>684</v>
      </c>
      <c r="E289" s="1" t="s">
        <v>11</v>
      </c>
      <c r="F289" s="1" t="str">
        <f>VLOOKUP(A289,'[1]Offre vitrine ILR'!$A$13:$L$457,12,0)</f>
        <v>NON</v>
      </c>
      <c r="G289" s="1" t="str">
        <f>VLOOKUP(A289,'[1]Offre vitrine ILR'!$A$13:$M$457,13,0)</f>
        <v>NON</v>
      </c>
      <c r="H289" s="1" t="str">
        <f>VLOOKUP(A289,'[1]Offre vitrine ILR'!$A$13:$N$457,14,0)</f>
        <v>NON</v>
      </c>
      <c r="I289" s="1">
        <f>VLOOKUP(A289,'[1]Offre vitrine ILR'!$A$13:$R$457,18,0)</f>
        <v>-6.65</v>
      </c>
      <c r="J289" s="1">
        <f>VLOOKUP(A289,'[1]Offre vitrine ILR'!$A$13:$S$457,19,0)</f>
        <v>8.6300000000000008</v>
      </c>
    </row>
    <row r="290" spans="1:10" x14ac:dyDescent="0.25">
      <c r="A290" s="1" t="s">
        <v>687</v>
      </c>
      <c r="C290" s="1" t="s">
        <v>688</v>
      </c>
      <c r="D290" s="1" t="s">
        <v>689</v>
      </c>
      <c r="E290" s="1" t="s">
        <v>29</v>
      </c>
      <c r="F290" s="1" t="str">
        <f>VLOOKUP(A290,'[1]Offre vitrine ILR'!$A$13:$L$457,12,0)</f>
        <v>NON</v>
      </c>
      <c r="G290" s="1" t="str">
        <f>VLOOKUP(A290,'[1]Offre vitrine ILR'!$A$13:$M$457,13,0)</f>
        <v>NON</v>
      </c>
      <c r="H290" s="1" t="str">
        <f>VLOOKUP(A290,'[1]Offre vitrine ILR'!$A$13:$N$457,14,0)</f>
        <v>NON</v>
      </c>
      <c r="I290" s="1">
        <f>VLOOKUP(A290,'[1]Offre vitrine ILR'!$A$13:$R$457,18,0)</f>
        <v>-2.68</v>
      </c>
      <c r="J290" s="1">
        <f>VLOOKUP(A290,'[1]Offre vitrine ILR'!$A$13:$S$457,19,0)</f>
        <v>-4.05</v>
      </c>
    </row>
    <row r="291" spans="1:10" x14ac:dyDescent="0.25">
      <c r="A291" s="1" t="s">
        <v>690</v>
      </c>
      <c r="C291" s="1" t="s">
        <v>691</v>
      </c>
      <c r="D291" s="1" t="s">
        <v>692</v>
      </c>
      <c r="E291" s="1" t="s">
        <v>693</v>
      </c>
      <c r="F291" s="1" t="str">
        <f>VLOOKUP(A291,'[1]Offre vitrine ILR'!$A$13:$L$457,12,0)</f>
        <v>NON</v>
      </c>
      <c r="G291" s="1" t="str">
        <f>VLOOKUP(A291,'[1]Offre vitrine ILR'!$A$13:$M$457,13,0)</f>
        <v>NON</v>
      </c>
      <c r="H291" s="1" t="str">
        <f>VLOOKUP(A291,'[1]Offre vitrine ILR'!$A$13:$N$457,14,0)</f>
        <v>NON</v>
      </c>
      <c r="I291" s="1">
        <f>VLOOKUP(A291,'[1]Offre vitrine ILR'!$A$13:$R$457,18,0)</f>
        <v>5.12</v>
      </c>
      <c r="J291" s="1">
        <f>VLOOKUP(A291,'[1]Offre vitrine ILR'!$A$13:$S$457,19,0)</f>
        <v>4.18</v>
      </c>
    </row>
    <row r="292" spans="1:10" x14ac:dyDescent="0.25">
      <c r="A292" s="1" t="s">
        <v>694</v>
      </c>
      <c r="C292" s="1" t="s">
        <v>695</v>
      </c>
      <c r="D292" s="1" t="s">
        <v>692</v>
      </c>
      <c r="E292" s="1" t="s">
        <v>693</v>
      </c>
      <c r="F292" s="1" t="str">
        <f>VLOOKUP(A292,'[1]Offre vitrine ILR'!$A$13:$L$457,12,0)</f>
        <v>NON</v>
      </c>
      <c r="G292" s="1" t="str">
        <f>VLOOKUP(A292,'[1]Offre vitrine ILR'!$A$13:$M$457,13,0)</f>
        <v>NON</v>
      </c>
      <c r="H292" s="1" t="str">
        <f>VLOOKUP(A292,'[1]Offre vitrine ILR'!$A$13:$N$457,14,0)</f>
        <v>NON</v>
      </c>
      <c r="I292" s="1">
        <f>VLOOKUP(A292,'[1]Offre vitrine ILR'!$A$13:$R$457,18,0)</f>
        <v>5.13</v>
      </c>
      <c r="J292" s="1">
        <f>VLOOKUP(A292,'[1]Offre vitrine ILR'!$A$13:$S$457,19,0)</f>
        <v>4.9800000000000004</v>
      </c>
    </row>
    <row r="293" spans="1:10" x14ac:dyDescent="0.25">
      <c r="A293" s="1" t="s">
        <v>696</v>
      </c>
      <c r="C293" s="1" t="s">
        <v>697</v>
      </c>
      <c r="D293" s="1" t="s">
        <v>692</v>
      </c>
      <c r="E293" s="1" t="s">
        <v>693</v>
      </c>
      <c r="F293" s="1" t="str">
        <f>VLOOKUP(A293,'[1]Offre vitrine ILR'!$A$13:$L$457,12,0)</f>
        <v>OUI</v>
      </c>
      <c r="G293" s="1" t="str">
        <f>VLOOKUP(A293,'[1]Offre vitrine ILR'!$A$13:$M$457,13,0)</f>
        <v>NON</v>
      </c>
      <c r="H293" s="1" t="str">
        <f>VLOOKUP(A293,'[1]Offre vitrine ILR'!$A$13:$N$457,14,0)</f>
        <v>NON</v>
      </c>
      <c r="I293" s="1">
        <f>VLOOKUP(A293,'[1]Offre vitrine ILR'!$A$13:$R$457,18,0)</f>
        <v>1.4</v>
      </c>
      <c r="J293" s="1">
        <f>VLOOKUP(A293,'[1]Offre vitrine ILR'!$A$13:$S$457,19,0)</f>
        <v>0</v>
      </c>
    </row>
    <row r="294" spans="1:10" x14ac:dyDescent="0.25">
      <c r="A294" s="1" t="s">
        <v>698</v>
      </c>
      <c r="C294" s="1" t="s">
        <v>699</v>
      </c>
      <c r="D294" s="1" t="s">
        <v>692</v>
      </c>
      <c r="E294" s="1" t="s">
        <v>693</v>
      </c>
      <c r="F294" s="1" t="str">
        <f>VLOOKUP(A294,'[1]Offre vitrine ILR'!$A$13:$L$457,12,0)</f>
        <v>OUI</v>
      </c>
      <c r="G294" s="1" t="str">
        <f>VLOOKUP(A294,'[1]Offre vitrine ILR'!$A$13:$M$457,13,0)</f>
        <v>NON</v>
      </c>
      <c r="H294" s="1" t="str">
        <f>VLOOKUP(A294,'[1]Offre vitrine ILR'!$A$13:$N$457,14,0)</f>
        <v>NON</v>
      </c>
      <c r="I294" s="1">
        <f>VLOOKUP(A294,'[1]Offre vitrine ILR'!$A$13:$R$457,18,0)</f>
        <v>1.46</v>
      </c>
      <c r="J294" s="1">
        <f>VLOOKUP(A294,'[1]Offre vitrine ILR'!$A$13:$S$457,19,0)</f>
        <v>0</v>
      </c>
    </row>
    <row r="295" spans="1:10" x14ac:dyDescent="0.25">
      <c r="A295" s="1" t="s">
        <v>700</v>
      </c>
      <c r="C295" s="1" t="s">
        <v>701</v>
      </c>
      <c r="D295" s="1" t="s">
        <v>692</v>
      </c>
      <c r="E295" s="1" t="s">
        <v>214</v>
      </c>
      <c r="F295" s="1" t="str">
        <f>VLOOKUP(A295,'[1]Offre vitrine ILR'!$A$13:$L$457,12,0)</f>
        <v>OUI</v>
      </c>
      <c r="G295" s="1" t="str">
        <f>VLOOKUP(A295,'[1]Offre vitrine ILR'!$A$13:$M$457,13,0)</f>
        <v>NON</v>
      </c>
      <c r="H295" s="1" t="str">
        <f>VLOOKUP(A295,'[1]Offre vitrine ILR'!$A$13:$N$457,14,0)</f>
        <v>NON</v>
      </c>
      <c r="I295" s="1">
        <f>VLOOKUP(A295,'[1]Offre vitrine ILR'!$A$13:$R$457,18,0)</f>
        <v>23.77</v>
      </c>
      <c r="J295" s="1">
        <f>VLOOKUP(A295,'[1]Offre vitrine ILR'!$A$13:$S$457,19,0)</f>
        <v>13.74</v>
      </c>
    </row>
    <row r="296" spans="1:10" x14ac:dyDescent="0.25">
      <c r="A296" s="1" t="s">
        <v>703</v>
      </c>
      <c r="C296" s="1" t="s">
        <v>704</v>
      </c>
      <c r="D296" s="1" t="s">
        <v>428</v>
      </c>
      <c r="E296" s="1" t="s">
        <v>144</v>
      </c>
      <c r="F296" s="1" t="str">
        <f>VLOOKUP(A296,'[1]Offre vitrine ILR'!$A$13:$L$457,12,0)</f>
        <v>NON</v>
      </c>
      <c r="G296" s="1" t="str">
        <f>VLOOKUP(A296,'[1]Offre vitrine ILR'!$A$13:$M$457,13,0)</f>
        <v>NON</v>
      </c>
      <c r="H296" s="1" t="str">
        <f>VLOOKUP(A296,'[1]Offre vitrine ILR'!$A$13:$N$457,14,0)</f>
        <v>NON</v>
      </c>
      <c r="I296" s="1">
        <f>VLOOKUP(A296,'[1]Offre vitrine ILR'!$A$13:$R$457,18,0)</f>
        <v>29.6</v>
      </c>
      <c r="J296" s="1">
        <f>VLOOKUP(A296,'[1]Offre vitrine ILR'!$A$13:$S$457,19,0)</f>
        <v>5.62</v>
      </c>
    </row>
    <row r="297" spans="1:10" x14ac:dyDescent="0.25">
      <c r="A297" s="1" t="s">
        <v>705</v>
      </c>
      <c r="C297" s="1" t="s">
        <v>706</v>
      </c>
      <c r="D297" s="1" t="s">
        <v>428</v>
      </c>
      <c r="E297" s="1" t="s">
        <v>707</v>
      </c>
      <c r="F297" s="1" t="str">
        <f>VLOOKUP(A297,'[1]Offre vitrine ILR'!$A$13:$L$457,12,0)</f>
        <v>NON</v>
      </c>
      <c r="G297" s="1" t="str">
        <f>VLOOKUP(A297,'[1]Offre vitrine ILR'!$A$13:$M$457,13,0)</f>
        <v>NON</v>
      </c>
      <c r="H297" s="1" t="str">
        <f>VLOOKUP(A297,'[1]Offre vitrine ILR'!$A$13:$N$457,14,0)</f>
        <v>NON</v>
      </c>
      <c r="I297" s="1">
        <f>VLOOKUP(A297,'[1]Offre vitrine ILR'!$A$13:$R$457,18,0)</f>
        <v>4.88</v>
      </c>
      <c r="J297" s="1">
        <f>VLOOKUP(A297,'[1]Offre vitrine ILR'!$A$13:$S$457,19,0)</f>
        <v>25.35</v>
      </c>
    </row>
    <row r="298" spans="1:10" x14ac:dyDescent="0.25">
      <c r="A298" s="1" t="s">
        <v>708</v>
      </c>
      <c r="C298" s="1" t="s">
        <v>709</v>
      </c>
      <c r="D298" s="1" t="s">
        <v>710</v>
      </c>
      <c r="E298" s="1" t="s">
        <v>117</v>
      </c>
      <c r="F298" s="1" t="str">
        <f>VLOOKUP(A298,'[1]Offre vitrine ILR'!$A$13:$L$457,12,0)</f>
        <v>OUI</v>
      </c>
      <c r="G298" s="1" t="str">
        <f>VLOOKUP(A298,'[1]Offre vitrine ILR'!$A$13:$M$457,13,0)</f>
        <v>NON</v>
      </c>
      <c r="H298" s="1" t="str">
        <f>VLOOKUP(A298,'[1]Offre vitrine ILR'!$A$13:$N$457,14,0)</f>
        <v>NON</v>
      </c>
      <c r="I298" s="1">
        <f>VLOOKUP(A298,'[1]Offre vitrine ILR'!$A$13:$R$457,18,0)</f>
        <v>1.95</v>
      </c>
      <c r="J298" s="1">
        <f>VLOOKUP(A298,'[1]Offre vitrine ILR'!$A$13:$S$457,19,0)</f>
        <v>3.98</v>
      </c>
    </row>
    <row r="299" spans="1:10" x14ac:dyDescent="0.25">
      <c r="A299" s="1" t="s">
        <v>711</v>
      </c>
      <c r="C299" s="1" t="s">
        <v>712</v>
      </c>
      <c r="D299" s="1" t="s">
        <v>710</v>
      </c>
      <c r="E299" s="1" t="s">
        <v>12</v>
      </c>
      <c r="F299" s="1" t="str">
        <f>VLOOKUP(A299,'[1]Offre vitrine ILR'!$A$13:$L$457,12,0)</f>
        <v>NON</v>
      </c>
      <c r="G299" s="1" t="str">
        <f>VLOOKUP(A299,'[1]Offre vitrine ILR'!$A$13:$M$457,13,0)</f>
        <v>NON</v>
      </c>
      <c r="H299" s="1" t="str">
        <f>VLOOKUP(A299,'[1]Offre vitrine ILR'!$A$13:$N$457,14,0)</f>
        <v>NON</v>
      </c>
      <c r="I299" s="1">
        <f>VLOOKUP(A299,'[1]Offre vitrine ILR'!$A$13:$R$457,18,0)</f>
        <v>13.3</v>
      </c>
      <c r="J299" s="1">
        <f>VLOOKUP(A299,'[1]Offre vitrine ILR'!$A$13:$S$457,19,0)</f>
        <v>1.93</v>
      </c>
    </row>
    <row r="300" spans="1:10" x14ac:dyDescent="0.25">
      <c r="A300" s="1" t="s">
        <v>713</v>
      </c>
      <c r="C300" s="1" t="s">
        <v>714</v>
      </c>
      <c r="D300" s="1" t="s">
        <v>710</v>
      </c>
      <c r="E300" s="1" t="s">
        <v>74</v>
      </c>
      <c r="F300" s="1" t="str">
        <f>VLOOKUP(A300,'[1]Offre vitrine ILR'!$A$13:$L$457,12,0)</f>
        <v>OUI</v>
      </c>
      <c r="G300" s="1" t="str">
        <f>VLOOKUP(A300,'[1]Offre vitrine ILR'!$A$13:$M$457,13,0)</f>
        <v>NON</v>
      </c>
      <c r="H300" s="1" t="str">
        <f>VLOOKUP(A300,'[1]Offre vitrine ILR'!$A$13:$N$457,14,0)</f>
        <v>NON</v>
      </c>
      <c r="I300" s="1">
        <f>VLOOKUP(A300,'[1]Offre vitrine ILR'!$A$13:$R$457,18,0)</f>
        <v>4.2</v>
      </c>
      <c r="J300" s="1">
        <f>VLOOKUP(A300,'[1]Offre vitrine ILR'!$A$13:$S$457,19,0)</f>
        <v>2.48</v>
      </c>
    </row>
    <row r="301" spans="1:10" x14ac:dyDescent="0.25">
      <c r="A301" s="1" t="s">
        <v>715</v>
      </c>
      <c r="C301" s="1" t="s">
        <v>716</v>
      </c>
      <c r="D301" s="1" t="s">
        <v>710</v>
      </c>
      <c r="E301" s="1" t="s">
        <v>566</v>
      </c>
      <c r="F301" s="1" t="str">
        <f>VLOOKUP(A301,'[1]Offre vitrine ILR'!$A$13:$L$457,12,0)</f>
        <v>OUI</v>
      </c>
      <c r="G301" s="1" t="str">
        <f>VLOOKUP(A301,'[1]Offre vitrine ILR'!$A$13:$M$457,13,0)</f>
        <v>NON</v>
      </c>
      <c r="H301" s="1" t="str">
        <f>VLOOKUP(A301,'[1]Offre vitrine ILR'!$A$13:$N$457,14,0)</f>
        <v>NON</v>
      </c>
      <c r="I301" s="1">
        <f>VLOOKUP(A301,'[1]Offre vitrine ILR'!$A$13:$R$457,18,0)</f>
        <v>18.489999999999998</v>
      </c>
      <c r="J301" s="1">
        <f>VLOOKUP(A301,'[1]Offre vitrine ILR'!$A$13:$S$457,19,0)</f>
        <v>6.4</v>
      </c>
    </row>
    <row r="302" spans="1:10" x14ac:dyDescent="0.25">
      <c r="A302" s="1" t="s">
        <v>718</v>
      </c>
      <c r="C302" s="1" t="s">
        <v>719</v>
      </c>
      <c r="D302" s="1" t="s">
        <v>720</v>
      </c>
      <c r="E302" s="1" t="s">
        <v>325</v>
      </c>
      <c r="F302" s="1" t="str">
        <f>VLOOKUP(A302,'[1]Offre vitrine ILR'!$A$13:$L$457,12,0)</f>
        <v>NON</v>
      </c>
      <c r="G302" s="1" t="str">
        <f>VLOOKUP(A302,'[1]Offre vitrine ILR'!$A$13:$M$457,13,0)</f>
        <v>NON</v>
      </c>
      <c r="H302" s="1" t="str">
        <f>VLOOKUP(A302,'[1]Offre vitrine ILR'!$A$13:$N$457,14,0)</f>
        <v>NON</v>
      </c>
      <c r="I302" s="1">
        <f>VLOOKUP(A302,'[1]Offre vitrine ILR'!$A$13:$R$457,18,0)</f>
        <v>-0.02</v>
      </c>
      <c r="J302" s="1">
        <f>VLOOKUP(A302,'[1]Offre vitrine ILR'!$A$13:$S$457,19,0)</f>
        <v>-9.48</v>
      </c>
    </row>
    <row r="303" spans="1:10" x14ac:dyDescent="0.25">
      <c r="A303" s="1" t="s">
        <v>721</v>
      </c>
      <c r="C303" s="1" t="s">
        <v>722</v>
      </c>
      <c r="D303" s="1" t="s">
        <v>692</v>
      </c>
      <c r="E303" s="1" t="s">
        <v>74</v>
      </c>
      <c r="F303" s="1" t="str">
        <f>VLOOKUP(A303,'[1]Offre vitrine ILR'!$A$13:$L$457,12,0)</f>
        <v>NON</v>
      </c>
      <c r="G303" s="1" t="str">
        <f>VLOOKUP(A303,'[1]Offre vitrine ILR'!$A$13:$M$457,13,0)</f>
        <v>NON</v>
      </c>
      <c r="H303" s="1" t="str">
        <f>VLOOKUP(A303,'[1]Offre vitrine ILR'!$A$13:$N$457,14,0)</f>
        <v>NON</v>
      </c>
      <c r="I303" s="1">
        <f>VLOOKUP(A303,'[1]Offre vitrine ILR'!$A$13:$R$457,18,0)</f>
        <v>2.73</v>
      </c>
      <c r="J303" s="1">
        <f>VLOOKUP(A303,'[1]Offre vitrine ILR'!$A$13:$S$457,19,0)</f>
        <v>0.08</v>
      </c>
    </row>
    <row r="304" spans="1:10" x14ac:dyDescent="0.25">
      <c r="A304" s="1" t="s">
        <v>723</v>
      </c>
      <c r="C304" s="1" t="s">
        <v>724</v>
      </c>
      <c r="D304" s="1" t="s">
        <v>717</v>
      </c>
      <c r="E304" s="1" t="s">
        <v>725</v>
      </c>
      <c r="F304" s="1" t="str">
        <f>VLOOKUP(A304,'[1]Offre vitrine ILR'!$A$13:$L$457,12,0)</f>
        <v>NON</v>
      </c>
      <c r="G304" s="1" t="str">
        <f>VLOOKUP(A304,'[1]Offre vitrine ILR'!$A$13:$M$457,13,0)</f>
        <v>NON</v>
      </c>
      <c r="H304" s="1" t="str">
        <f>VLOOKUP(A304,'[1]Offre vitrine ILR'!$A$13:$N$457,14,0)</f>
        <v>NON</v>
      </c>
      <c r="I304" s="1">
        <f>VLOOKUP(A304,'[1]Offre vitrine ILR'!$A$13:$R$457,18,0)</f>
        <v>0</v>
      </c>
      <c r="J304" s="1">
        <f>VLOOKUP(A304,'[1]Offre vitrine ILR'!$A$13:$S$457,19,0)</f>
        <v>-1.26</v>
      </c>
    </row>
    <row r="305" spans="1:10" x14ac:dyDescent="0.25">
      <c r="A305" s="1" t="s">
        <v>726</v>
      </c>
      <c r="C305" s="1" t="s">
        <v>727</v>
      </c>
      <c r="D305" s="1" t="s">
        <v>235</v>
      </c>
      <c r="E305" s="1" t="s">
        <v>728</v>
      </c>
      <c r="F305" s="1" t="str">
        <f>VLOOKUP(A305,'[1]Offre vitrine ILR'!$A$13:$L$457,12,0)</f>
        <v>NON</v>
      </c>
      <c r="G305" s="1" t="str">
        <f>VLOOKUP(A305,'[1]Offre vitrine ILR'!$A$13:$M$457,13,0)</f>
        <v>NON</v>
      </c>
      <c r="H305" s="1" t="str">
        <f>VLOOKUP(A305,'[1]Offre vitrine ILR'!$A$13:$N$457,14,0)</f>
        <v>NON</v>
      </c>
      <c r="I305" s="1">
        <f>VLOOKUP(A305,'[1]Offre vitrine ILR'!$A$13:$R$457,18,0)</f>
        <v>0</v>
      </c>
      <c r="J305" s="1">
        <f>VLOOKUP(A305,'[1]Offre vitrine ILR'!$A$13:$S$457,19,0)</f>
        <v>0</v>
      </c>
    </row>
    <row r="306" spans="1:10" x14ac:dyDescent="0.25">
      <c r="A306" s="1" t="s">
        <v>817</v>
      </c>
      <c r="C306" s="1" t="s">
        <v>818</v>
      </c>
      <c r="D306" s="1" t="s">
        <v>819</v>
      </c>
      <c r="E306" s="1" t="s">
        <v>245</v>
      </c>
      <c r="F306" s="1" t="str">
        <f>VLOOKUP(A306,'[1]Offre vitrine ILR'!$A$13:$L$457,12,0)</f>
        <v>NON</v>
      </c>
      <c r="G306" s="1" t="str">
        <f>VLOOKUP(A306,'[1]Offre vitrine ILR'!$A$13:$M$457,13,0)</f>
        <v>NON</v>
      </c>
      <c r="H306" s="1" t="str">
        <f>VLOOKUP(A306,'[1]Offre vitrine ILR'!$A$13:$N$457,14,0)</f>
        <v>NON</v>
      </c>
      <c r="I306" s="1">
        <f>VLOOKUP(A306,'[1]Offre vitrine ILR'!$A$13:$R$457,18,0)</f>
        <v>-5.61</v>
      </c>
      <c r="J306" s="1">
        <f>VLOOKUP(A306,'[1]Offre vitrine ILR'!$A$13:$S$457,19,0)</f>
        <v>3.12</v>
      </c>
    </row>
    <row r="307" spans="1:10" x14ac:dyDescent="0.25">
      <c r="A307" s="1" t="s">
        <v>820</v>
      </c>
      <c r="C307" s="1" t="s">
        <v>821</v>
      </c>
      <c r="D307" s="1" t="s">
        <v>819</v>
      </c>
      <c r="E307" s="1" t="s">
        <v>102</v>
      </c>
      <c r="F307" s="1" t="str">
        <f>VLOOKUP(A307,'[1]Offre vitrine ILR'!$A$13:$L$457,12,0)</f>
        <v>NON</v>
      </c>
      <c r="G307" s="1" t="str">
        <f>VLOOKUP(A307,'[1]Offre vitrine ILR'!$A$13:$M$457,13,0)</f>
        <v>NON</v>
      </c>
      <c r="H307" s="1" t="str">
        <f>VLOOKUP(A307,'[1]Offre vitrine ILR'!$A$13:$N$457,14,0)</f>
        <v>NON</v>
      </c>
      <c r="I307" s="1">
        <f>VLOOKUP(A307,'[1]Offre vitrine ILR'!$A$13:$R$457,18,0)</f>
        <v>16.88</v>
      </c>
      <c r="J307" s="1">
        <f>VLOOKUP(A307,'[1]Offre vitrine ILR'!$A$13:$S$457,19,0)</f>
        <v>3.66</v>
      </c>
    </row>
    <row r="308" spans="1:10" x14ac:dyDescent="0.25">
      <c r="A308" s="1" t="s">
        <v>822</v>
      </c>
      <c r="C308" s="1" t="s">
        <v>823</v>
      </c>
      <c r="D308" s="1" t="s">
        <v>816</v>
      </c>
      <c r="E308" s="1" t="s">
        <v>29</v>
      </c>
      <c r="F308" s="1" t="str">
        <f>VLOOKUP(A308,'[1]Offre vitrine ILR'!$A$13:$L$457,12,0)</f>
        <v>NON</v>
      </c>
      <c r="G308" s="1" t="str">
        <f>VLOOKUP(A308,'[1]Offre vitrine ILR'!$A$13:$M$457,13,0)</f>
        <v>NON</v>
      </c>
      <c r="H308" s="1" t="str">
        <f>VLOOKUP(A308,'[1]Offre vitrine ILR'!$A$13:$N$457,14,0)</f>
        <v>NON</v>
      </c>
      <c r="I308" s="1">
        <f>VLOOKUP(A308,'[1]Offre vitrine ILR'!$A$13:$R$457,18,0)</f>
        <v>1.31</v>
      </c>
      <c r="J308" s="1">
        <f>VLOOKUP(A308,'[1]Offre vitrine ILR'!$A$13:$S$457,19,0)</f>
        <v>0.39</v>
      </c>
    </row>
    <row r="309" spans="1:10" x14ac:dyDescent="0.25">
      <c r="A309" s="1" t="s">
        <v>824</v>
      </c>
      <c r="C309" s="1" t="s">
        <v>825</v>
      </c>
      <c r="D309" s="1" t="s">
        <v>819</v>
      </c>
      <c r="E309" s="1" t="s">
        <v>338</v>
      </c>
      <c r="F309" s="1" t="str">
        <f>VLOOKUP(A309,'[1]Offre vitrine ILR'!$A$13:$L$457,12,0)</f>
        <v>NON</v>
      </c>
      <c r="G309" s="1" t="str">
        <f>VLOOKUP(A309,'[1]Offre vitrine ILR'!$A$13:$M$457,13,0)</f>
        <v>NON</v>
      </c>
      <c r="H309" s="1" t="str">
        <f>VLOOKUP(A309,'[1]Offre vitrine ILR'!$A$13:$N$457,14,0)</f>
        <v>NON</v>
      </c>
      <c r="I309" s="1">
        <f>VLOOKUP(A309,'[1]Offre vitrine ILR'!$A$13:$R$457,18,0)</f>
        <v>17.09</v>
      </c>
      <c r="J309" s="1">
        <f>VLOOKUP(A309,'[1]Offre vitrine ILR'!$A$13:$S$457,19,0)</f>
        <v>-6.34</v>
      </c>
    </row>
    <row r="310" spans="1:10" x14ac:dyDescent="0.25">
      <c r="A310" s="1" t="s">
        <v>826</v>
      </c>
      <c r="C310" s="1" t="s">
        <v>827</v>
      </c>
      <c r="D310" s="1" t="s">
        <v>819</v>
      </c>
      <c r="E310" s="1" t="s">
        <v>80</v>
      </c>
      <c r="F310" s="1" t="str">
        <f>VLOOKUP(A310,'[1]Offre vitrine ILR'!$A$13:$L$457,12,0)</f>
        <v>NON</v>
      </c>
      <c r="G310" s="1" t="str">
        <f>VLOOKUP(A310,'[1]Offre vitrine ILR'!$A$13:$M$457,13,0)</f>
        <v>NON</v>
      </c>
      <c r="H310" s="1" t="str">
        <f>VLOOKUP(A310,'[1]Offre vitrine ILR'!$A$13:$N$457,14,0)</f>
        <v>NON</v>
      </c>
      <c r="I310" s="1">
        <f>VLOOKUP(A310,'[1]Offre vitrine ILR'!$A$13:$R$457,18,0)</f>
        <v>15.83</v>
      </c>
      <c r="J310" s="1">
        <f>VLOOKUP(A310,'[1]Offre vitrine ILR'!$A$13:$S$457,19,0)</f>
        <v>11.94</v>
      </c>
    </row>
    <row r="311" spans="1:10" x14ac:dyDescent="0.25">
      <c r="A311" s="1" t="s">
        <v>828</v>
      </c>
      <c r="C311" s="1" t="s">
        <v>829</v>
      </c>
      <c r="D311" s="1" t="s">
        <v>819</v>
      </c>
      <c r="E311" s="1" t="s">
        <v>60</v>
      </c>
      <c r="F311" s="1" t="str">
        <f>VLOOKUP(A311,'[1]Offre vitrine ILR'!$A$13:$L$457,12,0)</f>
        <v>NON</v>
      </c>
      <c r="G311" s="1" t="str">
        <f>VLOOKUP(A311,'[1]Offre vitrine ILR'!$A$13:$M$457,13,0)</f>
        <v>NON</v>
      </c>
      <c r="H311" s="1" t="str">
        <f>VLOOKUP(A311,'[1]Offre vitrine ILR'!$A$13:$N$457,14,0)</f>
        <v>NON</v>
      </c>
      <c r="I311" s="1">
        <f>VLOOKUP(A311,'[1]Offre vitrine ILR'!$A$13:$R$457,18,0)</f>
        <v>0.36</v>
      </c>
      <c r="J311" s="1">
        <f>VLOOKUP(A311,'[1]Offre vitrine ILR'!$A$13:$S$457,19,0)</f>
        <v>1.44</v>
      </c>
    </row>
    <row r="312" spans="1:10" x14ac:dyDescent="0.25">
      <c r="A312" s="1" t="s">
        <v>830</v>
      </c>
      <c r="C312" s="1" t="s">
        <v>831</v>
      </c>
      <c r="D312" s="1" t="s">
        <v>819</v>
      </c>
      <c r="E312" s="1" t="s">
        <v>86</v>
      </c>
      <c r="F312" s="1" t="str">
        <f>VLOOKUP(A312,'[1]Offre vitrine ILR'!$A$13:$L$457,12,0)</f>
        <v>NON</v>
      </c>
      <c r="G312" s="1" t="str">
        <f>VLOOKUP(A312,'[1]Offre vitrine ILR'!$A$13:$M$457,13,0)</f>
        <v>NON</v>
      </c>
      <c r="H312" s="1" t="str">
        <f>VLOOKUP(A312,'[1]Offre vitrine ILR'!$A$13:$N$457,14,0)</f>
        <v>NON</v>
      </c>
      <c r="I312" s="1">
        <f>VLOOKUP(A312,'[1]Offre vitrine ILR'!$A$13:$R$457,18,0)</f>
        <v>1.33</v>
      </c>
      <c r="J312" s="1">
        <f>VLOOKUP(A312,'[1]Offre vitrine ILR'!$A$13:$S$457,19,0)</f>
        <v>2.44</v>
      </c>
    </row>
    <row r="313" spans="1:10" x14ac:dyDescent="0.25">
      <c r="A313" s="1" t="s">
        <v>832</v>
      </c>
      <c r="C313" s="1" t="s">
        <v>833</v>
      </c>
      <c r="D313" s="1" t="s">
        <v>241</v>
      </c>
      <c r="E313" s="1" t="s">
        <v>199</v>
      </c>
      <c r="F313" s="1" t="str">
        <f>VLOOKUP(A313,'[1]Offre vitrine ILR'!$A$13:$L$457,12,0)</f>
        <v>NON</v>
      </c>
      <c r="G313" s="1" t="str">
        <f>VLOOKUP(A313,'[1]Offre vitrine ILR'!$A$13:$M$457,13,0)</f>
        <v>NON</v>
      </c>
      <c r="H313" s="1" t="str">
        <f>VLOOKUP(A313,'[1]Offre vitrine ILR'!$A$13:$N$457,14,0)</f>
        <v>NON</v>
      </c>
      <c r="I313" s="1">
        <f>VLOOKUP(A313,'[1]Offre vitrine ILR'!$A$13:$R$457,18,0)</f>
        <v>-15.62</v>
      </c>
      <c r="J313" s="1">
        <f>VLOOKUP(A313,'[1]Offre vitrine ILR'!$A$13:$S$457,19,0)</f>
        <v>5.9</v>
      </c>
    </row>
    <row r="314" spans="1:10" x14ac:dyDescent="0.25">
      <c r="A314" s="1" t="s">
        <v>834</v>
      </c>
      <c r="C314" s="1" t="s">
        <v>835</v>
      </c>
      <c r="D314" s="1" t="s">
        <v>836</v>
      </c>
      <c r="E314" s="1" t="s">
        <v>20</v>
      </c>
      <c r="F314" s="1" t="str">
        <f>VLOOKUP(A314,'[1]Offre vitrine ILR'!$A$13:$L$457,12,0)</f>
        <v>NON</v>
      </c>
      <c r="G314" s="1" t="str">
        <f>VLOOKUP(A314,'[1]Offre vitrine ILR'!$A$13:$M$457,13,0)</f>
        <v>NON</v>
      </c>
      <c r="H314" s="1" t="str">
        <f>VLOOKUP(A314,'[1]Offre vitrine ILR'!$A$13:$N$457,14,0)</f>
        <v>NON</v>
      </c>
      <c r="I314" s="1">
        <f>VLOOKUP(A314,'[1]Offre vitrine ILR'!$A$13:$R$457,18,0)</f>
        <v>16.39</v>
      </c>
      <c r="J314" s="1">
        <f>VLOOKUP(A314,'[1]Offre vitrine ILR'!$A$13:$S$457,19,0)</f>
        <v>5.32</v>
      </c>
    </row>
    <row r="315" spans="1:10" x14ac:dyDescent="0.25">
      <c r="A315" s="1" t="s">
        <v>837</v>
      </c>
      <c r="C315" s="1" t="s">
        <v>838</v>
      </c>
      <c r="D315" s="1" t="s">
        <v>839</v>
      </c>
      <c r="E315" s="1" t="s">
        <v>46</v>
      </c>
      <c r="F315" s="1" t="str">
        <f>VLOOKUP(A315,'[1]Offre vitrine ILR'!$A$13:$L$457,12,0)</f>
        <v>OUI</v>
      </c>
      <c r="G315" s="1" t="str">
        <f>VLOOKUP(A315,'[1]Offre vitrine ILR'!$A$13:$M$457,13,0)</f>
        <v>NON</v>
      </c>
      <c r="H315" s="1" t="str">
        <f>VLOOKUP(A315,'[1]Offre vitrine ILR'!$A$13:$N$457,14,0)</f>
        <v>NON</v>
      </c>
      <c r="I315" s="1">
        <f>VLOOKUP(A315,'[1]Offre vitrine ILR'!$A$13:$R$457,18,0)</f>
        <v>24.46</v>
      </c>
      <c r="J315" s="1">
        <f>VLOOKUP(A315,'[1]Offre vitrine ILR'!$A$13:$S$457,19,0)</f>
        <v>17.86</v>
      </c>
    </row>
    <row r="316" spans="1:10" x14ac:dyDescent="0.25">
      <c r="A316" s="1" t="s">
        <v>840</v>
      </c>
      <c r="C316" s="1" t="s">
        <v>841</v>
      </c>
      <c r="D316" s="1" t="s">
        <v>839</v>
      </c>
      <c r="E316" s="1" t="s">
        <v>102</v>
      </c>
      <c r="F316" s="1" t="str">
        <f>VLOOKUP(A316,'[1]Offre vitrine ILR'!$A$13:$L$457,12,0)</f>
        <v>NON</v>
      </c>
      <c r="G316" s="1" t="str">
        <f>VLOOKUP(A316,'[1]Offre vitrine ILR'!$A$13:$M$457,13,0)</f>
        <v>NON</v>
      </c>
      <c r="H316" s="1" t="str">
        <f>VLOOKUP(A316,'[1]Offre vitrine ILR'!$A$13:$N$457,14,0)</f>
        <v>NON</v>
      </c>
      <c r="I316" s="1">
        <f>VLOOKUP(A316,'[1]Offre vitrine ILR'!$A$13:$R$457,18,0)</f>
        <v>22.96</v>
      </c>
      <c r="J316" s="1">
        <f>VLOOKUP(A316,'[1]Offre vitrine ILR'!$A$13:$S$457,19,0)</f>
        <v>12.65</v>
      </c>
    </row>
    <row r="317" spans="1:10" x14ac:dyDescent="0.25">
      <c r="A317" s="1" t="s">
        <v>842</v>
      </c>
      <c r="C317" s="1" t="s">
        <v>843</v>
      </c>
      <c r="D317" s="1" t="s">
        <v>839</v>
      </c>
      <c r="E317" s="1" t="s">
        <v>844</v>
      </c>
      <c r="F317" s="1" t="str">
        <f>VLOOKUP(A317,'[1]Offre vitrine ILR'!$A$13:$L$457,12,0)</f>
        <v>OUI</v>
      </c>
      <c r="G317" s="1" t="str">
        <f>VLOOKUP(A317,'[1]Offre vitrine ILR'!$A$13:$M$457,13,0)</f>
        <v>NON</v>
      </c>
      <c r="H317" s="1" t="str">
        <f>VLOOKUP(A317,'[1]Offre vitrine ILR'!$A$13:$N$457,14,0)</f>
        <v>NON</v>
      </c>
      <c r="I317" s="1">
        <f>VLOOKUP(A317,'[1]Offre vitrine ILR'!$A$13:$R$457,18,0)</f>
        <v>18.989999999999998</v>
      </c>
      <c r="J317" s="1">
        <f>VLOOKUP(A317,'[1]Offre vitrine ILR'!$A$13:$S$457,19,0)</f>
        <v>0</v>
      </c>
    </row>
    <row r="318" spans="1:10" x14ac:dyDescent="0.25">
      <c r="A318" s="1" t="s">
        <v>845</v>
      </c>
      <c r="C318" s="1" t="s">
        <v>846</v>
      </c>
      <c r="D318" s="1" t="s">
        <v>839</v>
      </c>
      <c r="E318" s="1" t="s">
        <v>80</v>
      </c>
      <c r="F318" s="1" t="str">
        <f>VLOOKUP(A318,'[1]Offre vitrine ILR'!$A$13:$L$457,12,0)</f>
        <v>NON</v>
      </c>
      <c r="G318" s="1" t="str">
        <f>VLOOKUP(A318,'[1]Offre vitrine ILR'!$A$13:$M$457,13,0)</f>
        <v>OUI</v>
      </c>
      <c r="H318" s="1" t="str">
        <f>VLOOKUP(A318,'[1]Offre vitrine ILR'!$A$13:$N$457,14,0)</f>
        <v>NON</v>
      </c>
      <c r="I318" s="1">
        <f>VLOOKUP(A318,'[1]Offre vitrine ILR'!$A$13:$R$457,18,0)</f>
        <v>26.68</v>
      </c>
      <c r="J318" s="1">
        <f>VLOOKUP(A318,'[1]Offre vitrine ILR'!$A$13:$S$457,19,0)</f>
        <v>0</v>
      </c>
    </row>
    <row r="319" spans="1:10" x14ac:dyDescent="0.25">
      <c r="A319" s="1" t="s">
        <v>847</v>
      </c>
      <c r="C319" s="1" t="s">
        <v>848</v>
      </c>
      <c r="D319" s="1" t="s">
        <v>839</v>
      </c>
      <c r="E319" s="1" t="s">
        <v>7</v>
      </c>
      <c r="F319" s="1" t="str">
        <f>VLOOKUP(A319,'[1]Offre vitrine ILR'!$A$13:$L$457,12,0)</f>
        <v>OUI</v>
      </c>
      <c r="G319" s="1" t="str">
        <f>VLOOKUP(A319,'[1]Offre vitrine ILR'!$A$13:$M$457,13,0)</f>
        <v>NON</v>
      </c>
      <c r="H319" s="1" t="str">
        <f>VLOOKUP(A319,'[1]Offre vitrine ILR'!$A$13:$N$457,14,0)</f>
        <v>NON</v>
      </c>
      <c r="I319" s="1">
        <f>VLOOKUP(A319,'[1]Offre vitrine ILR'!$A$13:$R$457,18,0)</f>
        <v>16.5</v>
      </c>
      <c r="J319" s="1">
        <f>VLOOKUP(A319,'[1]Offre vitrine ILR'!$A$13:$S$457,19,0)</f>
        <v>-2.14</v>
      </c>
    </row>
    <row r="320" spans="1:10" x14ac:dyDescent="0.25">
      <c r="A320" s="1" t="s">
        <v>849</v>
      </c>
      <c r="C320" s="1" t="s">
        <v>850</v>
      </c>
      <c r="D320" s="1" t="s">
        <v>839</v>
      </c>
      <c r="E320" s="1" t="s">
        <v>46</v>
      </c>
      <c r="F320" s="1" t="str">
        <f>VLOOKUP(A320,'[1]Offre vitrine ILR'!$A$13:$L$457,12,0)</f>
        <v>OUI</v>
      </c>
      <c r="G320" s="1" t="str">
        <f>VLOOKUP(A320,'[1]Offre vitrine ILR'!$A$13:$M$457,13,0)</f>
        <v>NON</v>
      </c>
      <c r="H320" s="1" t="str">
        <f>VLOOKUP(A320,'[1]Offre vitrine ILR'!$A$13:$N$457,14,0)</f>
        <v>NON</v>
      </c>
      <c r="I320" s="1">
        <f>VLOOKUP(A320,'[1]Offre vitrine ILR'!$A$13:$R$457,18,0)</f>
        <v>11.93</v>
      </c>
      <c r="J320" s="1">
        <f>VLOOKUP(A320,'[1]Offre vitrine ILR'!$A$13:$S$457,19,0)</f>
        <v>4.63</v>
      </c>
    </row>
    <row r="321" spans="1:10" x14ac:dyDescent="0.25">
      <c r="A321" s="1" t="s">
        <v>851</v>
      </c>
      <c r="C321" s="1" t="s">
        <v>852</v>
      </c>
      <c r="D321" s="1" t="s">
        <v>839</v>
      </c>
      <c r="E321" s="1" t="s">
        <v>20</v>
      </c>
      <c r="F321" s="1" t="str">
        <f>VLOOKUP(A321,'[1]Offre vitrine ILR'!$A$13:$L$457,12,0)</f>
        <v>OUI</v>
      </c>
      <c r="G321" s="1" t="str">
        <f>VLOOKUP(A321,'[1]Offre vitrine ILR'!$A$13:$M$457,13,0)</f>
        <v>NON</v>
      </c>
      <c r="H321" s="1" t="str">
        <f>VLOOKUP(A321,'[1]Offre vitrine ILR'!$A$13:$N$457,14,0)</f>
        <v>NON</v>
      </c>
      <c r="I321" s="1">
        <f>VLOOKUP(A321,'[1]Offre vitrine ILR'!$A$13:$R$457,18,0)</f>
        <v>7.78</v>
      </c>
      <c r="J321" s="1">
        <f>VLOOKUP(A321,'[1]Offre vitrine ILR'!$A$13:$S$457,19,0)</f>
        <v>-15.55</v>
      </c>
    </row>
    <row r="322" spans="1:10" x14ac:dyDescent="0.25">
      <c r="A322" s="1" t="s">
        <v>853</v>
      </c>
      <c r="C322" s="1" t="s">
        <v>854</v>
      </c>
      <c r="D322" s="1" t="s">
        <v>855</v>
      </c>
      <c r="E322" s="1" t="s">
        <v>17</v>
      </c>
      <c r="F322" s="1" t="str">
        <f>VLOOKUP(A322,'[1]Offre vitrine ILR'!$A$13:$L$457,12,0)</f>
        <v>NON</v>
      </c>
      <c r="G322" s="1" t="str">
        <f>VLOOKUP(A322,'[1]Offre vitrine ILR'!$A$13:$M$457,13,0)</f>
        <v>NON</v>
      </c>
      <c r="H322" s="1" t="str">
        <f>VLOOKUP(A322,'[1]Offre vitrine ILR'!$A$13:$N$457,14,0)</f>
        <v>NON</v>
      </c>
      <c r="I322" s="1">
        <f>VLOOKUP(A322,'[1]Offre vitrine ILR'!$A$13:$R$457,18,0)</f>
        <v>13.66</v>
      </c>
      <c r="J322" s="1">
        <f>VLOOKUP(A322,'[1]Offre vitrine ILR'!$A$13:$S$457,19,0)</f>
        <v>-4.0199999999999996</v>
      </c>
    </row>
    <row r="323" spans="1:10" x14ac:dyDescent="0.25">
      <c r="A323" s="1" t="s">
        <v>856</v>
      </c>
      <c r="C323" s="1" t="s">
        <v>857</v>
      </c>
      <c r="D323" s="1" t="s">
        <v>816</v>
      </c>
      <c r="E323" s="1" t="s">
        <v>325</v>
      </c>
      <c r="F323" s="1" t="str">
        <f>VLOOKUP(A323,'[1]Offre vitrine ILR'!$A$13:$L$457,12,0)</f>
        <v>NON</v>
      </c>
      <c r="G323" s="1" t="str">
        <f>VLOOKUP(A323,'[1]Offre vitrine ILR'!$A$13:$M$457,13,0)</f>
        <v>NON</v>
      </c>
      <c r="H323" s="1" t="str">
        <f>VLOOKUP(A323,'[1]Offre vitrine ILR'!$A$13:$N$457,14,0)</f>
        <v>NON</v>
      </c>
      <c r="I323" s="1">
        <f>VLOOKUP(A323,'[1]Offre vitrine ILR'!$A$13:$R$457,18,0)</f>
        <v>0.79</v>
      </c>
      <c r="J323" s="1">
        <f>VLOOKUP(A323,'[1]Offre vitrine ILR'!$A$13:$S$457,19,0)</f>
        <v>-1.6</v>
      </c>
    </row>
    <row r="324" spans="1:10" x14ac:dyDescent="0.25">
      <c r="A324" s="1" t="s">
        <v>858</v>
      </c>
      <c r="C324" s="1" t="s">
        <v>859</v>
      </c>
      <c r="D324" s="1" t="s">
        <v>611</v>
      </c>
      <c r="E324" s="1" t="s">
        <v>214</v>
      </c>
      <c r="F324" s="1" t="str">
        <f>VLOOKUP(A324,'[1]Offre vitrine ILR'!$A$13:$L$457,12,0)</f>
        <v>OUI</v>
      </c>
      <c r="G324" s="1" t="str">
        <f>VLOOKUP(A324,'[1]Offre vitrine ILR'!$A$13:$M$457,13,0)</f>
        <v>OUI</v>
      </c>
      <c r="H324" s="1" t="str">
        <f>VLOOKUP(A324,'[1]Offre vitrine ILR'!$A$13:$N$457,14,0)</f>
        <v>NON</v>
      </c>
      <c r="I324" s="1">
        <f>VLOOKUP(A324,'[1]Offre vitrine ILR'!$A$13:$R$457,18,0)</f>
        <v>13.38</v>
      </c>
      <c r="J324" s="1">
        <f>VLOOKUP(A324,'[1]Offre vitrine ILR'!$A$13:$S$457,19,0)</f>
        <v>24.08</v>
      </c>
    </row>
    <row r="325" spans="1:10" x14ac:dyDescent="0.25">
      <c r="A325" s="1" t="s">
        <v>860</v>
      </c>
      <c r="C325" s="1" t="s">
        <v>861</v>
      </c>
      <c r="D325" s="1" t="s">
        <v>13</v>
      </c>
      <c r="E325" s="1" t="s">
        <v>102</v>
      </c>
      <c r="F325" s="1" t="str">
        <f>VLOOKUP(A325,'[1]Offre vitrine ILR'!$A$13:$L$457,12,0)</f>
        <v>OUI</v>
      </c>
      <c r="G325" s="1" t="str">
        <f>VLOOKUP(A325,'[1]Offre vitrine ILR'!$A$13:$M$457,13,0)</f>
        <v>NON</v>
      </c>
      <c r="H325" s="1" t="str">
        <f>VLOOKUP(A325,'[1]Offre vitrine ILR'!$A$13:$N$457,14,0)</f>
        <v>NON</v>
      </c>
      <c r="I325" s="1">
        <f>VLOOKUP(A325,'[1]Offre vitrine ILR'!$A$13:$R$457,18,0)</f>
        <v>23.67</v>
      </c>
      <c r="J325" s="1">
        <f>VLOOKUP(A325,'[1]Offre vitrine ILR'!$A$13:$S$457,19,0)</f>
        <v>17.87</v>
      </c>
    </row>
    <row r="326" spans="1:10" x14ac:dyDescent="0.25">
      <c r="A326" s="1" t="s">
        <v>862</v>
      </c>
      <c r="C326" s="1" t="s">
        <v>863</v>
      </c>
      <c r="D326" s="1" t="s">
        <v>13</v>
      </c>
      <c r="E326" s="1" t="s">
        <v>214</v>
      </c>
      <c r="F326" s="1" t="str">
        <f>VLOOKUP(A326,'[1]Offre vitrine ILR'!$A$13:$L$457,12,0)</f>
        <v>OUI</v>
      </c>
      <c r="G326" s="1" t="str">
        <f>VLOOKUP(A326,'[1]Offre vitrine ILR'!$A$13:$M$457,13,0)</f>
        <v>OUI</v>
      </c>
      <c r="H326" s="1" t="str">
        <f>VLOOKUP(A326,'[1]Offre vitrine ILR'!$A$13:$N$457,14,0)</f>
        <v>NON</v>
      </c>
      <c r="I326" s="1">
        <f>VLOOKUP(A326,'[1]Offre vitrine ILR'!$A$13:$R$457,18,0)</f>
        <v>9.16</v>
      </c>
      <c r="J326" s="1">
        <f>VLOOKUP(A326,'[1]Offre vitrine ILR'!$A$13:$S$457,19,0)</f>
        <v>0</v>
      </c>
    </row>
    <row r="327" spans="1:10" x14ac:dyDescent="0.25">
      <c r="A327" s="1" t="s">
        <v>864</v>
      </c>
      <c r="C327" s="1" t="s">
        <v>865</v>
      </c>
      <c r="D327" s="1" t="s">
        <v>866</v>
      </c>
      <c r="E327" s="1" t="s">
        <v>60</v>
      </c>
      <c r="F327" s="1" t="str">
        <f>VLOOKUP(A327,'[1]Offre vitrine ILR'!$A$13:$L$457,12,0)</f>
        <v>OUI</v>
      </c>
      <c r="G327" s="1" t="str">
        <f>VLOOKUP(A327,'[1]Offre vitrine ILR'!$A$13:$M$457,13,0)</f>
        <v>OUI</v>
      </c>
      <c r="H327" s="1" t="str">
        <f>VLOOKUP(A327,'[1]Offre vitrine ILR'!$A$13:$N$457,14,0)</f>
        <v>NON</v>
      </c>
      <c r="I327" s="1">
        <f>VLOOKUP(A327,'[1]Offre vitrine ILR'!$A$13:$R$457,18,0)</f>
        <v>-2.75</v>
      </c>
      <c r="J327" s="1">
        <f>VLOOKUP(A327,'[1]Offre vitrine ILR'!$A$13:$S$457,19,0)</f>
        <v>5.98</v>
      </c>
    </row>
    <row r="328" spans="1:10" x14ac:dyDescent="0.25">
      <c r="A328" s="1" t="s">
        <v>867</v>
      </c>
      <c r="C328" s="1" t="s">
        <v>868</v>
      </c>
      <c r="D328" s="1" t="s">
        <v>611</v>
      </c>
      <c r="E328" s="1" t="s">
        <v>734</v>
      </c>
      <c r="F328" s="1" t="str">
        <f>VLOOKUP(A328,'[1]Offre vitrine ILR'!$A$13:$L$457,12,0)</f>
        <v>OUI</v>
      </c>
      <c r="G328" s="1" t="str">
        <f>VLOOKUP(A328,'[1]Offre vitrine ILR'!$A$13:$M$457,13,0)</f>
        <v>NON</v>
      </c>
      <c r="H328" s="1" t="str">
        <f>VLOOKUP(A328,'[1]Offre vitrine ILR'!$A$13:$N$457,14,0)</f>
        <v>NON</v>
      </c>
      <c r="I328" s="1">
        <f>VLOOKUP(A328,'[1]Offre vitrine ILR'!$A$13:$R$457,18,0)</f>
        <v>-1.75</v>
      </c>
      <c r="J328" s="1">
        <f>VLOOKUP(A328,'[1]Offre vitrine ILR'!$A$13:$S$457,19,0)</f>
        <v>2.08</v>
      </c>
    </row>
    <row r="329" spans="1:10" x14ac:dyDescent="0.25">
      <c r="A329" s="1" t="s">
        <v>869</v>
      </c>
      <c r="C329" s="1" t="s">
        <v>870</v>
      </c>
      <c r="D329" s="1" t="s">
        <v>611</v>
      </c>
      <c r="E329" s="1" t="s">
        <v>80</v>
      </c>
      <c r="F329" s="1" t="str">
        <f>VLOOKUP(A329,'[1]Offre vitrine ILR'!$A$13:$L$457,12,0)</f>
        <v>OUI</v>
      </c>
      <c r="G329" s="1" t="str">
        <f>VLOOKUP(A329,'[1]Offre vitrine ILR'!$A$13:$M$457,13,0)</f>
        <v>NON</v>
      </c>
      <c r="H329" s="1" t="str">
        <f>VLOOKUP(A329,'[1]Offre vitrine ILR'!$A$13:$N$457,14,0)</f>
        <v>NON</v>
      </c>
      <c r="I329" s="1">
        <f>VLOOKUP(A329,'[1]Offre vitrine ILR'!$A$13:$R$457,18,0)</f>
        <v>12.66</v>
      </c>
      <c r="J329" s="1">
        <f>VLOOKUP(A329,'[1]Offre vitrine ILR'!$A$13:$S$457,19,0)</f>
        <v>12.93</v>
      </c>
    </row>
    <row r="330" spans="1:10" x14ac:dyDescent="0.25">
      <c r="A330" s="1" t="s">
        <v>871</v>
      </c>
      <c r="C330" s="1" t="s">
        <v>872</v>
      </c>
      <c r="D330" s="1" t="s">
        <v>526</v>
      </c>
      <c r="E330" s="1" t="s">
        <v>29</v>
      </c>
      <c r="F330" s="1" t="str">
        <f>VLOOKUP(A330,'[1]Offre vitrine ILR'!$A$13:$L$457,12,0)</f>
        <v>NON</v>
      </c>
      <c r="G330" s="1" t="str">
        <f>VLOOKUP(A330,'[1]Offre vitrine ILR'!$A$13:$M$457,13,0)</f>
        <v>NON</v>
      </c>
      <c r="H330" s="1" t="str">
        <f>VLOOKUP(A330,'[1]Offre vitrine ILR'!$A$13:$N$457,14,0)</f>
        <v>NON</v>
      </c>
      <c r="I330" s="1">
        <f>VLOOKUP(A330,'[1]Offre vitrine ILR'!$A$13:$R$457,18,0)</f>
        <v>4.18</v>
      </c>
      <c r="J330" s="1">
        <f>VLOOKUP(A330,'[1]Offre vitrine ILR'!$A$13:$S$457,19,0)</f>
        <v>1.78</v>
      </c>
    </row>
    <row r="331" spans="1:10" x14ac:dyDescent="0.25">
      <c r="A331" s="1" t="s">
        <v>873</v>
      </c>
      <c r="C331" s="1" t="s">
        <v>874</v>
      </c>
      <c r="D331" s="1" t="s">
        <v>875</v>
      </c>
      <c r="E331" s="1" t="s">
        <v>17</v>
      </c>
      <c r="F331" s="1" t="str">
        <f>VLOOKUP(A331,'[1]Offre vitrine ILR'!$A$13:$L$457,12,0)</f>
        <v>NON</v>
      </c>
      <c r="G331" s="1" t="str">
        <f>VLOOKUP(A331,'[1]Offre vitrine ILR'!$A$13:$M$457,13,0)</f>
        <v>NON</v>
      </c>
      <c r="H331" s="1" t="str">
        <f>VLOOKUP(A331,'[1]Offre vitrine ILR'!$A$13:$N$457,14,0)</f>
        <v>NON</v>
      </c>
      <c r="I331" s="1">
        <f>VLOOKUP(A331,'[1]Offre vitrine ILR'!$A$13:$R$457,18,0)</f>
        <v>3.59</v>
      </c>
      <c r="J331" s="1">
        <f>VLOOKUP(A331,'[1]Offre vitrine ILR'!$A$13:$S$457,19,0)</f>
        <v>1.32</v>
      </c>
    </row>
    <row r="332" spans="1:10" x14ac:dyDescent="0.25">
      <c r="A332" s="1" t="s">
        <v>876</v>
      </c>
      <c r="C332" s="1" t="s">
        <v>877</v>
      </c>
      <c r="D332" s="1" t="s">
        <v>875</v>
      </c>
      <c r="E332" s="1" t="s">
        <v>7</v>
      </c>
      <c r="F332" s="1" t="str">
        <f>VLOOKUP(A332,'[1]Offre vitrine ILR'!$A$13:$L$457,12,0)</f>
        <v>NON</v>
      </c>
      <c r="G332" s="1" t="str">
        <f>VLOOKUP(A332,'[1]Offre vitrine ILR'!$A$13:$M$457,13,0)</f>
        <v>NON</v>
      </c>
      <c r="H332" s="1" t="str">
        <f>VLOOKUP(A332,'[1]Offre vitrine ILR'!$A$13:$N$457,14,0)</f>
        <v>NON</v>
      </c>
      <c r="I332" s="1">
        <f>VLOOKUP(A332,'[1]Offre vitrine ILR'!$A$13:$R$457,18,0)</f>
        <v>13.95</v>
      </c>
      <c r="J332" s="1">
        <f>VLOOKUP(A332,'[1]Offre vitrine ILR'!$A$13:$S$457,19,0)</f>
        <v>6.53</v>
      </c>
    </row>
    <row r="333" spans="1:10" x14ac:dyDescent="0.25">
      <c r="A333" s="1" t="s">
        <v>878</v>
      </c>
      <c r="C333" s="1" t="s">
        <v>879</v>
      </c>
      <c r="D333" s="1" t="s">
        <v>880</v>
      </c>
      <c r="E333" s="1" t="s">
        <v>20</v>
      </c>
      <c r="F333" s="1" t="str">
        <f>VLOOKUP(A333,'[1]Offre vitrine ILR'!$A$13:$L$457,12,0)</f>
        <v>NON</v>
      </c>
      <c r="G333" s="1" t="str">
        <f>VLOOKUP(A333,'[1]Offre vitrine ILR'!$A$13:$M$457,13,0)</f>
        <v>NON</v>
      </c>
      <c r="H333" s="1" t="str">
        <f>VLOOKUP(A333,'[1]Offre vitrine ILR'!$A$13:$N$457,14,0)</f>
        <v>NON</v>
      </c>
      <c r="I333" s="1">
        <f>VLOOKUP(A333,'[1]Offre vitrine ILR'!$A$13:$R$457,18,0)</f>
        <v>25.25</v>
      </c>
      <c r="J333" s="1">
        <f>VLOOKUP(A333,'[1]Offre vitrine ILR'!$A$13:$S$457,19,0)</f>
        <v>39.92</v>
      </c>
    </row>
    <row r="334" spans="1:10" x14ac:dyDescent="0.25">
      <c r="A334" s="1" t="s">
        <v>881</v>
      </c>
      <c r="C334" s="1" t="s">
        <v>882</v>
      </c>
      <c r="D334" s="1" t="s">
        <v>883</v>
      </c>
      <c r="E334" s="1" t="s">
        <v>144</v>
      </c>
      <c r="F334" s="1" t="str">
        <f>VLOOKUP(A334,'[1]Offre vitrine ILR'!$A$13:$L$457,12,0)</f>
        <v>NON</v>
      </c>
      <c r="G334" s="1" t="str">
        <f>VLOOKUP(A334,'[1]Offre vitrine ILR'!$A$13:$M$457,13,0)</f>
        <v>NON</v>
      </c>
      <c r="H334" s="1" t="str">
        <f>VLOOKUP(A334,'[1]Offre vitrine ILR'!$A$13:$N$457,14,0)</f>
        <v>NON</v>
      </c>
      <c r="I334" s="1">
        <f>VLOOKUP(A334,'[1]Offre vitrine ILR'!$A$13:$R$457,18,0)</f>
        <v>14.72</v>
      </c>
      <c r="J334" s="1">
        <f>VLOOKUP(A334,'[1]Offre vitrine ILR'!$A$13:$S$457,19,0)</f>
        <v>60.78</v>
      </c>
    </row>
    <row r="335" spans="1:10" x14ac:dyDescent="0.25">
      <c r="A335" s="1" t="s">
        <v>884</v>
      </c>
      <c r="C335" s="1" t="s">
        <v>885</v>
      </c>
      <c r="D335" s="1" t="s">
        <v>883</v>
      </c>
      <c r="E335" s="1" t="s">
        <v>102</v>
      </c>
      <c r="F335" s="1" t="str">
        <f>VLOOKUP(A335,'[1]Offre vitrine ILR'!$A$13:$L$457,12,0)</f>
        <v>NON</v>
      </c>
      <c r="G335" s="1" t="str">
        <f>VLOOKUP(A335,'[1]Offre vitrine ILR'!$A$13:$M$457,13,0)</f>
        <v>NON</v>
      </c>
      <c r="H335" s="1" t="str">
        <f>VLOOKUP(A335,'[1]Offre vitrine ILR'!$A$13:$N$457,14,0)</f>
        <v>NON</v>
      </c>
      <c r="I335" s="1">
        <f>VLOOKUP(A335,'[1]Offre vitrine ILR'!$A$13:$R$457,18,0)</f>
        <v>23.7</v>
      </c>
      <c r="J335" s="1">
        <f>VLOOKUP(A335,'[1]Offre vitrine ILR'!$A$13:$S$457,19,0)</f>
        <v>2.4500000000000002</v>
      </c>
    </row>
    <row r="336" spans="1:10" x14ac:dyDescent="0.25">
      <c r="A336" s="1" t="s">
        <v>886</v>
      </c>
      <c r="C336" s="1" t="s">
        <v>887</v>
      </c>
      <c r="D336" s="1" t="s">
        <v>883</v>
      </c>
      <c r="E336" s="1" t="s">
        <v>144</v>
      </c>
      <c r="F336" s="1" t="str">
        <f>VLOOKUP(A336,'[1]Offre vitrine ILR'!$A$13:$L$457,12,0)</f>
        <v>NON</v>
      </c>
      <c r="G336" s="1" t="str">
        <f>VLOOKUP(A336,'[1]Offre vitrine ILR'!$A$13:$M$457,13,0)</f>
        <v>NON</v>
      </c>
      <c r="H336" s="1" t="str">
        <f>VLOOKUP(A336,'[1]Offre vitrine ILR'!$A$13:$N$457,14,0)</f>
        <v>NON</v>
      </c>
      <c r="I336" s="1">
        <f>VLOOKUP(A336,'[1]Offre vitrine ILR'!$A$13:$R$457,18,0)</f>
        <v>24.64</v>
      </c>
      <c r="J336" s="1">
        <f>VLOOKUP(A336,'[1]Offre vitrine ILR'!$A$13:$S$457,19,0)</f>
        <v>97.31</v>
      </c>
    </row>
    <row r="337" spans="1:10" x14ac:dyDescent="0.25">
      <c r="A337" s="1" t="s">
        <v>888</v>
      </c>
      <c r="C337" s="1" t="s">
        <v>889</v>
      </c>
      <c r="D337" s="1" t="s">
        <v>890</v>
      </c>
      <c r="E337" s="1" t="s">
        <v>60</v>
      </c>
      <c r="F337" s="1" t="str">
        <f>VLOOKUP(A337,'[1]Offre vitrine ILR'!$A$13:$L$457,12,0)</f>
        <v>NON</v>
      </c>
      <c r="G337" s="1" t="str">
        <f>VLOOKUP(A337,'[1]Offre vitrine ILR'!$A$13:$M$457,13,0)</f>
        <v>NON</v>
      </c>
      <c r="H337" s="1" t="str">
        <f>VLOOKUP(A337,'[1]Offre vitrine ILR'!$A$13:$N$457,14,0)</f>
        <v>NON</v>
      </c>
      <c r="I337" s="1">
        <f>VLOOKUP(A337,'[1]Offre vitrine ILR'!$A$13:$R$457,18,0)</f>
        <v>0.56999999999999995</v>
      </c>
      <c r="J337" s="1">
        <f>VLOOKUP(A337,'[1]Offre vitrine ILR'!$A$13:$S$457,19,0)</f>
        <v>1.7</v>
      </c>
    </row>
    <row r="338" spans="1:10" x14ac:dyDescent="0.25">
      <c r="A338" s="1" t="s">
        <v>891</v>
      </c>
      <c r="C338" s="1" t="s">
        <v>892</v>
      </c>
      <c r="D338" s="1" t="s">
        <v>890</v>
      </c>
      <c r="E338" s="1" t="s">
        <v>24</v>
      </c>
      <c r="F338" s="1" t="str">
        <f>VLOOKUP(A338,'[1]Offre vitrine ILR'!$A$13:$L$457,12,0)</f>
        <v>NON</v>
      </c>
      <c r="G338" s="1" t="str">
        <f>VLOOKUP(A338,'[1]Offre vitrine ILR'!$A$13:$M$457,13,0)</f>
        <v>NON</v>
      </c>
      <c r="H338" s="1" t="str">
        <f>VLOOKUP(A338,'[1]Offre vitrine ILR'!$A$13:$N$457,14,0)</f>
        <v>NON</v>
      </c>
      <c r="I338" s="1">
        <f>VLOOKUP(A338,'[1]Offre vitrine ILR'!$A$13:$R$457,18,0)</f>
        <v>-0.01</v>
      </c>
      <c r="J338" s="1">
        <f>VLOOKUP(A338,'[1]Offre vitrine ILR'!$A$13:$S$457,19,0)</f>
        <v>1.1499999999999999</v>
      </c>
    </row>
    <row r="339" spans="1:10" x14ac:dyDescent="0.25">
      <c r="A339" s="1" t="s">
        <v>893</v>
      </c>
      <c r="C339" s="1" t="s">
        <v>894</v>
      </c>
      <c r="D339" s="1" t="s">
        <v>895</v>
      </c>
      <c r="E339" s="1" t="s">
        <v>896</v>
      </c>
      <c r="F339" s="1" t="str">
        <f>VLOOKUP(A339,'[1]Offre vitrine ILR'!$A$13:$L$457,12,0)</f>
        <v>NON</v>
      </c>
      <c r="G339" s="1" t="str">
        <f>VLOOKUP(A339,'[1]Offre vitrine ILR'!$A$13:$M$457,13,0)</f>
        <v>NON</v>
      </c>
      <c r="H339" s="1" t="str">
        <f>VLOOKUP(A339,'[1]Offre vitrine ILR'!$A$13:$N$457,14,0)</f>
        <v>NON</v>
      </c>
      <c r="I339" s="1">
        <f>VLOOKUP(A339,'[1]Offre vitrine ILR'!$A$13:$R$457,18,0)</f>
        <v>12.94</v>
      </c>
      <c r="J339" s="1">
        <f>VLOOKUP(A339,'[1]Offre vitrine ILR'!$A$13:$S$457,19,0)</f>
        <v>-3.29</v>
      </c>
    </row>
    <row r="340" spans="1:10" x14ac:dyDescent="0.25">
      <c r="A340" s="1" t="s">
        <v>897</v>
      </c>
      <c r="C340" s="1" t="s">
        <v>898</v>
      </c>
      <c r="D340" s="1" t="s">
        <v>611</v>
      </c>
      <c r="E340" s="1" t="s">
        <v>29</v>
      </c>
      <c r="F340" s="1" t="str">
        <f>VLOOKUP(A340,'[1]Offre vitrine ILR'!$A$13:$L$457,12,0)</f>
        <v>NON</v>
      </c>
      <c r="G340" s="1" t="str">
        <f>VLOOKUP(A340,'[1]Offre vitrine ILR'!$A$13:$M$457,13,0)</f>
        <v>NON</v>
      </c>
      <c r="H340" s="1" t="str">
        <f>VLOOKUP(A340,'[1]Offre vitrine ILR'!$A$13:$N$457,14,0)</f>
        <v>NON</v>
      </c>
      <c r="I340" s="1">
        <f>VLOOKUP(A340,'[1]Offre vitrine ILR'!$A$13:$R$457,18,0)</f>
        <v>1.77</v>
      </c>
      <c r="J340" s="1">
        <f>VLOOKUP(A340,'[1]Offre vitrine ILR'!$A$13:$S$457,19,0)</f>
        <v>1.45</v>
      </c>
    </row>
    <row r="341" spans="1:10" x14ac:dyDescent="0.25">
      <c r="A341" s="1" t="s">
        <v>900</v>
      </c>
      <c r="C341" s="1" t="s">
        <v>901</v>
      </c>
      <c r="D341" s="1" t="s">
        <v>899</v>
      </c>
      <c r="E341" s="1" t="s">
        <v>12</v>
      </c>
      <c r="F341" s="1" t="str">
        <f>VLOOKUP(A341,'[1]Offre vitrine ILR'!$A$13:$L$457,12,0)</f>
        <v>NON</v>
      </c>
      <c r="G341" s="1" t="str">
        <f>VLOOKUP(A341,'[1]Offre vitrine ILR'!$A$13:$M$457,13,0)</f>
        <v>NON</v>
      </c>
      <c r="H341" s="1" t="str">
        <f>VLOOKUP(A341,'[1]Offre vitrine ILR'!$A$13:$N$457,14,0)</f>
        <v>NON</v>
      </c>
      <c r="I341" s="1">
        <f>VLOOKUP(A341,'[1]Offre vitrine ILR'!$A$13:$R$457,18,0)</f>
        <v>7.76</v>
      </c>
      <c r="J341" s="1">
        <f>VLOOKUP(A341,'[1]Offre vitrine ILR'!$A$13:$S$457,19,0)</f>
        <v>-0.57999999999999996</v>
      </c>
    </row>
    <row r="342" spans="1:10" x14ac:dyDescent="0.25">
      <c r="A342" s="1" t="s">
        <v>902</v>
      </c>
      <c r="C342" s="1" t="s">
        <v>903</v>
      </c>
      <c r="D342" s="1" t="s">
        <v>899</v>
      </c>
      <c r="E342" s="1" t="s">
        <v>325</v>
      </c>
      <c r="F342" s="1" t="str">
        <f>VLOOKUP(A342,'[1]Offre vitrine ILR'!$A$13:$L$457,12,0)</f>
        <v>NON</v>
      </c>
      <c r="G342" s="1" t="str">
        <f>VLOOKUP(A342,'[1]Offre vitrine ILR'!$A$13:$M$457,13,0)</f>
        <v>NON</v>
      </c>
      <c r="H342" s="1" t="str">
        <f>VLOOKUP(A342,'[1]Offre vitrine ILR'!$A$13:$N$457,14,0)</f>
        <v>NON</v>
      </c>
      <c r="I342" s="1">
        <f>VLOOKUP(A342,'[1]Offre vitrine ILR'!$A$13:$R$457,18,0)</f>
        <v>6.99</v>
      </c>
      <c r="J342" s="1">
        <f>VLOOKUP(A342,'[1]Offre vitrine ILR'!$A$13:$S$457,19,0)</f>
        <v>7.08</v>
      </c>
    </row>
    <row r="343" spans="1:10" x14ac:dyDescent="0.25">
      <c r="A343" s="1" t="s">
        <v>904</v>
      </c>
      <c r="C343" s="1" t="s">
        <v>905</v>
      </c>
      <c r="D343" s="1" t="s">
        <v>710</v>
      </c>
      <c r="E343" s="1" t="s">
        <v>341</v>
      </c>
      <c r="F343" s="1" t="str">
        <f>VLOOKUP(A343,'[1]Offre vitrine ILR'!$A$13:$L$457,12,0)</f>
        <v>OUI</v>
      </c>
      <c r="G343" s="1" t="str">
        <f>VLOOKUP(A343,'[1]Offre vitrine ILR'!$A$13:$M$457,13,0)</f>
        <v>NON</v>
      </c>
      <c r="H343" s="1" t="str">
        <f>VLOOKUP(A343,'[1]Offre vitrine ILR'!$A$13:$N$457,14,0)</f>
        <v>NON</v>
      </c>
      <c r="I343" s="1">
        <f>VLOOKUP(A343,'[1]Offre vitrine ILR'!$A$13:$R$457,18,0)</f>
        <v>18.64</v>
      </c>
      <c r="J343" s="1">
        <f>VLOOKUP(A343,'[1]Offre vitrine ILR'!$A$13:$S$457,19,0)</f>
        <v>11.29</v>
      </c>
    </row>
    <row r="344" spans="1:10" x14ac:dyDescent="0.25">
      <c r="A344" s="1" t="s">
        <v>906</v>
      </c>
      <c r="C344" s="1" t="s">
        <v>907</v>
      </c>
      <c r="D344" s="1" t="s">
        <v>908</v>
      </c>
      <c r="E344" s="1" t="s">
        <v>46</v>
      </c>
      <c r="F344" s="1" t="str">
        <f>VLOOKUP(A344,'[1]Offre vitrine ILR'!$A$13:$L$457,12,0)</f>
        <v>OUI</v>
      </c>
      <c r="G344" s="1" t="str">
        <f>VLOOKUP(A344,'[1]Offre vitrine ILR'!$A$13:$M$457,13,0)</f>
        <v>NON</v>
      </c>
      <c r="H344" s="1" t="str">
        <f>VLOOKUP(A344,'[1]Offre vitrine ILR'!$A$13:$N$457,14,0)</f>
        <v>NON</v>
      </c>
      <c r="I344" s="1">
        <f>VLOOKUP(A344,'[1]Offre vitrine ILR'!$A$13:$R$457,18,0)</f>
        <v>27.17</v>
      </c>
      <c r="J344" s="1">
        <f>VLOOKUP(A344,'[1]Offre vitrine ILR'!$A$13:$S$457,19,0)</f>
        <v>12.01</v>
      </c>
    </row>
    <row r="345" spans="1:10" x14ac:dyDescent="0.25">
      <c r="A345" s="1" t="s">
        <v>909</v>
      </c>
      <c r="C345" s="1" t="s">
        <v>910</v>
      </c>
      <c r="D345" s="1" t="s">
        <v>428</v>
      </c>
      <c r="E345" s="1" t="s">
        <v>297</v>
      </c>
      <c r="F345" s="1" t="str">
        <f>VLOOKUP(A345,'[1]Offre vitrine ILR'!$A$13:$L$457,12,0)</f>
        <v>NON</v>
      </c>
      <c r="G345" s="1" t="str">
        <f>VLOOKUP(A345,'[1]Offre vitrine ILR'!$A$13:$M$457,13,0)</f>
        <v>NON</v>
      </c>
      <c r="H345" s="1" t="str">
        <f>VLOOKUP(A345,'[1]Offre vitrine ILR'!$A$13:$N$457,14,0)</f>
        <v>NON</v>
      </c>
      <c r="I345" s="1">
        <f>VLOOKUP(A345,'[1]Offre vitrine ILR'!$A$13:$R$457,18,0)</f>
        <v>21.07</v>
      </c>
      <c r="J345" s="1">
        <f>VLOOKUP(A345,'[1]Offre vitrine ILR'!$A$13:$S$457,19,0)</f>
        <v>6.59</v>
      </c>
    </row>
    <row r="346" spans="1:10" x14ac:dyDescent="0.25">
      <c r="A346" s="1" t="s">
        <v>911</v>
      </c>
      <c r="C346" s="1" t="s">
        <v>912</v>
      </c>
      <c r="D346" s="1" t="s">
        <v>913</v>
      </c>
      <c r="E346" s="1" t="s">
        <v>297</v>
      </c>
      <c r="F346" s="1" t="str">
        <f>VLOOKUP(A346,'[1]Offre vitrine ILR'!$A$13:$L$457,12,0)</f>
        <v>OUI</v>
      </c>
      <c r="G346" s="1" t="str">
        <f>VLOOKUP(A346,'[1]Offre vitrine ILR'!$A$13:$M$457,13,0)</f>
        <v>NON</v>
      </c>
      <c r="H346" s="1" t="str">
        <f>VLOOKUP(A346,'[1]Offre vitrine ILR'!$A$13:$N$457,14,0)</f>
        <v>NON</v>
      </c>
      <c r="I346" s="1">
        <f>VLOOKUP(A346,'[1]Offre vitrine ILR'!$A$13:$R$457,18,0)</f>
        <v>15.18</v>
      </c>
      <c r="J346" s="1">
        <f>VLOOKUP(A346,'[1]Offre vitrine ILR'!$A$13:$S$457,19,0)</f>
        <v>3.97</v>
      </c>
    </row>
    <row r="347" spans="1:10" x14ac:dyDescent="0.25">
      <c r="A347" s="1" t="s">
        <v>914</v>
      </c>
      <c r="C347" s="1" t="s">
        <v>915</v>
      </c>
      <c r="D347" s="1" t="s">
        <v>913</v>
      </c>
      <c r="E347" s="1" t="s">
        <v>566</v>
      </c>
      <c r="F347" s="1" t="str">
        <f>VLOOKUP(A347,'[1]Offre vitrine ILR'!$A$13:$L$457,12,0)</f>
        <v>OUI</v>
      </c>
      <c r="G347" s="1" t="str">
        <f>VLOOKUP(A347,'[1]Offre vitrine ILR'!$A$13:$M$457,13,0)</f>
        <v>NON</v>
      </c>
      <c r="H347" s="1" t="str">
        <f>VLOOKUP(A347,'[1]Offre vitrine ILR'!$A$13:$N$457,14,0)</f>
        <v>NON</v>
      </c>
      <c r="I347" s="1">
        <f>VLOOKUP(A347,'[1]Offre vitrine ILR'!$A$13:$R$457,18,0)</f>
        <v>12.71</v>
      </c>
      <c r="J347" s="1">
        <f>VLOOKUP(A347,'[1]Offre vitrine ILR'!$A$13:$S$457,19,0)</f>
        <v>4.49</v>
      </c>
    </row>
    <row r="348" spans="1:10" x14ac:dyDescent="0.25">
      <c r="A348" s="1" t="s">
        <v>916</v>
      </c>
      <c r="C348" s="1" t="s">
        <v>917</v>
      </c>
      <c r="D348" s="1" t="s">
        <v>913</v>
      </c>
      <c r="E348" s="1" t="s">
        <v>46</v>
      </c>
      <c r="F348" s="1" t="str">
        <f>VLOOKUP(A348,'[1]Offre vitrine ILR'!$A$13:$L$457,12,0)</f>
        <v>OUI</v>
      </c>
      <c r="G348" s="1" t="str">
        <f>VLOOKUP(A348,'[1]Offre vitrine ILR'!$A$13:$M$457,13,0)</f>
        <v>NON</v>
      </c>
      <c r="H348" s="1" t="str">
        <f>VLOOKUP(A348,'[1]Offre vitrine ILR'!$A$13:$N$457,14,0)</f>
        <v>NON</v>
      </c>
      <c r="I348" s="1">
        <f>VLOOKUP(A348,'[1]Offre vitrine ILR'!$A$13:$R$457,18,0)</f>
        <v>8.1</v>
      </c>
      <c r="J348" s="1">
        <f>VLOOKUP(A348,'[1]Offre vitrine ILR'!$A$13:$S$457,19,0)</f>
        <v>6.91</v>
      </c>
    </row>
    <row r="349" spans="1:10" x14ac:dyDescent="0.25">
      <c r="A349" s="1" t="s">
        <v>918</v>
      </c>
      <c r="C349" s="1" t="s">
        <v>919</v>
      </c>
      <c r="D349" s="1" t="s">
        <v>913</v>
      </c>
      <c r="E349" s="1" t="s">
        <v>52</v>
      </c>
      <c r="F349" s="1" t="str">
        <f>VLOOKUP(A349,'[1]Offre vitrine ILR'!$A$13:$L$457,12,0)</f>
        <v>OUI</v>
      </c>
      <c r="G349" s="1" t="str">
        <f>VLOOKUP(A349,'[1]Offre vitrine ILR'!$A$13:$M$457,13,0)</f>
        <v>NON</v>
      </c>
      <c r="H349" s="1" t="str">
        <f>VLOOKUP(A349,'[1]Offre vitrine ILR'!$A$13:$N$457,14,0)</f>
        <v>NON</v>
      </c>
      <c r="I349" s="1">
        <f>VLOOKUP(A349,'[1]Offre vitrine ILR'!$A$13:$R$457,18,0)</f>
        <v>16.88</v>
      </c>
      <c r="J349" s="1">
        <f>VLOOKUP(A349,'[1]Offre vitrine ILR'!$A$13:$S$457,19,0)</f>
        <v>0.77</v>
      </c>
    </row>
    <row r="350" spans="1:10" x14ac:dyDescent="0.25">
      <c r="A350" s="1" t="s">
        <v>920</v>
      </c>
      <c r="C350" s="1" t="s">
        <v>921</v>
      </c>
      <c r="D350" s="1" t="s">
        <v>913</v>
      </c>
      <c r="E350" s="1" t="s">
        <v>27</v>
      </c>
      <c r="F350" s="1" t="str">
        <f>VLOOKUP(A350,'[1]Offre vitrine ILR'!$A$13:$L$457,12,0)</f>
        <v>NON</v>
      </c>
      <c r="G350" s="1" t="str">
        <f>VLOOKUP(A350,'[1]Offre vitrine ILR'!$A$13:$M$457,13,0)</f>
        <v>NON</v>
      </c>
      <c r="H350" s="1" t="str">
        <f>VLOOKUP(A350,'[1]Offre vitrine ILR'!$A$13:$N$457,14,0)</f>
        <v>NON</v>
      </c>
      <c r="I350" s="1">
        <f>VLOOKUP(A350,'[1]Offre vitrine ILR'!$A$13:$R$457,18,0)</f>
        <v>5.44</v>
      </c>
      <c r="J350" s="1">
        <f>VLOOKUP(A350,'[1]Offre vitrine ILR'!$A$13:$S$457,19,0)</f>
        <v>-9.0399999999999991</v>
      </c>
    </row>
    <row r="351" spans="1:10" x14ac:dyDescent="0.25">
      <c r="A351" s="1" t="s">
        <v>922</v>
      </c>
      <c r="C351" s="1" t="s">
        <v>923</v>
      </c>
      <c r="D351" s="1" t="s">
        <v>913</v>
      </c>
      <c r="E351" s="1" t="s">
        <v>110</v>
      </c>
      <c r="F351" s="1" t="str">
        <f>VLOOKUP(A351,'[1]Offre vitrine ILR'!$A$13:$L$457,12,0)</f>
        <v>NON</v>
      </c>
      <c r="G351" s="1" t="str">
        <f>VLOOKUP(A351,'[1]Offre vitrine ILR'!$A$13:$M$457,13,0)</f>
        <v>NON</v>
      </c>
      <c r="H351" s="1" t="str">
        <f>VLOOKUP(A351,'[1]Offre vitrine ILR'!$A$13:$N$457,14,0)</f>
        <v>NON</v>
      </c>
      <c r="I351" s="1">
        <f>VLOOKUP(A351,'[1]Offre vitrine ILR'!$A$13:$R$457,18,0)</f>
        <v>-1.96</v>
      </c>
      <c r="J351" s="1">
        <f>VLOOKUP(A351,'[1]Offre vitrine ILR'!$A$13:$S$457,19,0)</f>
        <v>0.49</v>
      </c>
    </row>
    <row r="352" spans="1:10" x14ac:dyDescent="0.25">
      <c r="A352" s="1" t="s">
        <v>924</v>
      </c>
      <c r="C352" s="1" t="s">
        <v>925</v>
      </c>
      <c r="D352" s="1" t="s">
        <v>926</v>
      </c>
      <c r="E352" s="1" t="s">
        <v>214</v>
      </c>
      <c r="F352" s="1" t="str">
        <f>VLOOKUP(A352,'[1]Offre vitrine ILR'!$A$13:$L$457,12,0)</f>
        <v>NON</v>
      </c>
      <c r="G352" s="1" t="str">
        <f>VLOOKUP(A352,'[1]Offre vitrine ILR'!$A$13:$M$457,13,0)</f>
        <v>OUI</v>
      </c>
      <c r="H352" s="1" t="str">
        <f>VLOOKUP(A352,'[1]Offre vitrine ILR'!$A$13:$N$457,14,0)</f>
        <v>NON</v>
      </c>
      <c r="I352" s="1">
        <f>VLOOKUP(A352,'[1]Offre vitrine ILR'!$A$13:$R$457,18,0)</f>
        <v>25.54</v>
      </c>
      <c r="J352" s="1">
        <f>VLOOKUP(A352,'[1]Offre vitrine ILR'!$A$13:$S$457,19,0)</f>
        <v>7.45</v>
      </c>
    </row>
    <row r="353" spans="1:10" x14ac:dyDescent="0.25">
      <c r="A353" s="1" t="s">
        <v>927</v>
      </c>
      <c r="C353" s="1" t="s">
        <v>928</v>
      </c>
      <c r="D353" s="1" t="s">
        <v>929</v>
      </c>
      <c r="E353" s="1" t="s">
        <v>214</v>
      </c>
      <c r="F353" s="1" t="str">
        <f>VLOOKUP(A353,'[1]Offre vitrine ILR'!$A$13:$L$457,12,0)</f>
        <v>OUI</v>
      </c>
      <c r="G353" s="1" t="str">
        <f>VLOOKUP(A353,'[1]Offre vitrine ILR'!$A$13:$M$457,13,0)</f>
        <v>NON</v>
      </c>
      <c r="H353" s="1" t="str">
        <f>VLOOKUP(A353,'[1]Offre vitrine ILR'!$A$13:$N$457,14,0)</f>
        <v>NON</v>
      </c>
      <c r="I353" s="1">
        <f>VLOOKUP(A353,'[1]Offre vitrine ILR'!$A$13:$R$457,18,0)</f>
        <v>13.08</v>
      </c>
      <c r="J353" s="1">
        <f>VLOOKUP(A353,'[1]Offre vitrine ILR'!$A$13:$S$457,19,0)</f>
        <v>10.28</v>
      </c>
    </row>
    <row r="354" spans="1:10" x14ac:dyDescent="0.25">
      <c r="A354" s="1" t="s">
        <v>930</v>
      </c>
      <c r="C354" s="1" t="s">
        <v>931</v>
      </c>
      <c r="D354" s="1" t="s">
        <v>932</v>
      </c>
      <c r="E354" s="1" t="s">
        <v>144</v>
      </c>
      <c r="F354" s="1" t="str">
        <f>VLOOKUP(A354,'[1]Offre vitrine ILR'!$A$13:$L$457,12,0)</f>
        <v>NON</v>
      </c>
      <c r="G354" s="1" t="str">
        <f>VLOOKUP(A354,'[1]Offre vitrine ILR'!$A$13:$M$457,13,0)</f>
        <v>NON</v>
      </c>
      <c r="H354" s="1" t="str">
        <f>VLOOKUP(A354,'[1]Offre vitrine ILR'!$A$13:$N$457,14,0)</f>
        <v>NON</v>
      </c>
      <c r="I354" s="1">
        <f>VLOOKUP(A354,'[1]Offre vitrine ILR'!$A$13:$R$457,18,0)</f>
        <v>23.87</v>
      </c>
      <c r="J354" s="1">
        <f>VLOOKUP(A354,'[1]Offre vitrine ILR'!$A$13:$S$457,19,0)</f>
        <v>15.48</v>
      </c>
    </row>
    <row r="355" spans="1:10" x14ac:dyDescent="0.25">
      <c r="A355" s="1" t="s">
        <v>933</v>
      </c>
      <c r="C355" s="1" t="s">
        <v>934</v>
      </c>
      <c r="D355" s="1" t="s">
        <v>926</v>
      </c>
      <c r="E355" s="1" t="s">
        <v>129</v>
      </c>
      <c r="F355" s="1" t="str">
        <f>VLOOKUP(A355,'[1]Offre vitrine ILR'!$A$13:$L$457,12,0)</f>
        <v>NON</v>
      </c>
      <c r="G355" s="1" t="str">
        <f>VLOOKUP(A355,'[1]Offre vitrine ILR'!$A$13:$M$457,13,0)</f>
        <v>NON</v>
      </c>
      <c r="H355" s="1" t="str">
        <f>VLOOKUP(A355,'[1]Offre vitrine ILR'!$A$13:$N$457,14,0)</f>
        <v>NON</v>
      </c>
      <c r="I355" s="1">
        <f>VLOOKUP(A355,'[1]Offre vitrine ILR'!$A$13:$R$457,18,0)</f>
        <v>-3.16</v>
      </c>
      <c r="J355" s="1">
        <f>VLOOKUP(A355,'[1]Offre vitrine ILR'!$A$13:$S$457,19,0)</f>
        <v>25.13</v>
      </c>
    </row>
    <row r="356" spans="1:10" x14ac:dyDescent="0.25">
      <c r="A356" s="1" t="s">
        <v>935</v>
      </c>
      <c r="C356" s="1" t="s">
        <v>936</v>
      </c>
      <c r="D356" s="1" t="s">
        <v>932</v>
      </c>
      <c r="E356" s="1" t="s">
        <v>199</v>
      </c>
      <c r="F356" s="1" t="str">
        <f>VLOOKUP(A356,'[1]Offre vitrine ILR'!$A$13:$L$457,12,0)</f>
        <v>NON</v>
      </c>
      <c r="G356" s="1" t="str">
        <f>VLOOKUP(A356,'[1]Offre vitrine ILR'!$A$13:$M$457,13,0)</f>
        <v>NON</v>
      </c>
      <c r="H356" s="1" t="str">
        <f>VLOOKUP(A356,'[1]Offre vitrine ILR'!$A$13:$N$457,14,0)</f>
        <v>NON</v>
      </c>
      <c r="I356" s="1">
        <f>VLOOKUP(A356,'[1]Offre vitrine ILR'!$A$13:$R$457,18,0)</f>
        <v>-2.3199999999999998</v>
      </c>
      <c r="J356" s="1">
        <f>VLOOKUP(A356,'[1]Offre vitrine ILR'!$A$13:$S$457,19,0)</f>
        <v>4.43</v>
      </c>
    </row>
    <row r="357" spans="1:10" x14ac:dyDescent="0.25">
      <c r="A357" s="1" t="s">
        <v>937</v>
      </c>
      <c r="C357" s="1" t="s">
        <v>938</v>
      </c>
      <c r="D357" s="1" t="s">
        <v>929</v>
      </c>
      <c r="E357" s="1" t="s">
        <v>165</v>
      </c>
      <c r="F357" s="1" t="str">
        <f>VLOOKUP(A357,'[1]Offre vitrine ILR'!$A$13:$L$457,12,0)</f>
        <v>NON</v>
      </c>
      <c r="G357" s="1" t="str">
        <f>VLOOKUP(A357,'[1]Offre vitrine ILR'!$A$13:$M$457,13,0)</f>
        <v>NON</v>
      </c>
      <c r="H357" s="1" t="str">
        <f>VLOOKUP(A357,'[1]Offre vitrine ILR'!$A$13:$N$457,14,0)</f>
        <v>NON</v>
      </c>
      <c r="I357" s="1">
        <f>VLOOKUP(A357,'[1]Offre vitrine ILR'!$A$13:$R$457,18,0)</f>
        <v>-16.68</v>
      </c>
      <c r="J357" s="1">
        <f>VLOOKUP(A357,'[1]Offre vitrine ILR'!$A$13:$S$457,19,0)</f>
        <v>24.54</v>
      </c>
    </row>
    <row r="358" spans="1:10" x14ac:dyDescent="0.25">
      <c r="A358" s="1" t="s">
        <v>939</v>
      </c>
      <c r="C358" s="1" t="s">
        <v>940</v>
      </c>
      <c r="D358" s="1" t="s">
        <v>929</v>
      </c>
      <c r="E358" s="1" t="s">
        <v>195</v>
      </c>
      <c r="F358" s="1" t="str">
        <f>VLOOKUP(A358,'[1]Offre vitrine ILR'!$A$13:$L$457,12,0)</f>
        <v>OUI</v>
      </c>
      <c r="G358" s="1" t="str">
        <f>VLOOKUP(A358,'[1]Offre vitrine ILR'!$A$13:$M$457,13,0)</f>
        <v>NON</v>
      </c>
      <c r="H358" s="1" t="str">
        <f>VLOOKUP(A358,'[1]Offre vitrine ILR'!$A$13:$N$457,14,0)</f>
        <v>NON</v>
      </c>
      <c r="I358" s="1">
        <f>VLOOKUP(A358,'[1]Offre vitrine ILR'!$A$13:$R$457,18,0)</f>
        <v>2.82</v>
      </c>
      <c r="J358" s="1">
        <f>VLOOKUP(A358,'[1]Offre vitrine ILR'!$A$13:$S$457,19,0)</f>
        <v>2.99</v>
      </c>
    </row>
    <row r="359" spans="1:10" x14ac:dyDescent="0.25">
      <c r="A359" s="1" t="s">
        <v>941</v>
      </c>
      <c r="C359" s="1" t="s">
        <v>942</v>
      </c>
      <c r="D359" s="1" t="s">
        <v>943</v>
      </c>
      <c r="E359" s="1" t="s">
        <v>52</v>
      </c>
      <c r="F359" s="1" t="str">
        <f>VLOOKUP(A359,'[1]Offre vitrine ILR'!$A$13:$L$457,12,0)</f>
        <v>OUI</v>
      </c>
      <c r="G359" s="1" t="str">
        <f>VLOOKUP(A359,'[1]Offre vitrine ILR'!$A$13:$M$457,13,0)</f>
        <v>NON</v>
      </c>
      <c r="H359" s="1" t="str">
        <f>VLOOKUP(A359,'[1]Offre vitrine ILR'!$A$13:$N$457,14,0)</f>
        <v>NON</v>
      </c>
      <c r="I359" s="1">
        <f>VLOOKUP(A359,'[1]Offre vitrine ILR'!$A$13:$R$457,18,0)</f>
        <v>12.56</v>
      </c>
      <c r="J359" s="1">
        <f>VLOOKUP(A359,'[1]Offre vitrine ILR'!$A$13:$S$457,19,0)</f>
        <v>0.59</v>
      </c>
    </row>
    <row r="360" spans="1:10" x14ac:dyDescent="0.25">
      <c r="A360" s="1" t="s">
        <v>944</v>
      </c>
      <c r="C360" s="1" t="s">
        <v>945</v>
      </c>
      <c r="D360" s="1" t="s">
        <v>929</v>
      </c>
      <c r="E360" s="1" t="s">
        <v>544</v>
      </c>
      <c r="F360" s="1" t="str">
        <f>VLOOKUP(A360,'[1]Offre vitrine ILR'!$A$13:$L$457,12,0)</f>
        <v>OUI</v>
      </c>
      <c r="G360" s="1" t="str">
        <f>VLOOKUP(A360,'[1]Offre vitrine ILR'!$A$13:$M$457,13,0)</f>
        <v>NON</v>
      </c>
      <c r="H360" s="1" t="str">
        <f>VLOOKUP(A360,'[1]Offre vitrine ILR'!$A$13:$N$457,14,0)</f>
        <v>NON</v>
      </c>
      <c r="I360" s="1">
        <f>VLOOKUP(A360,'[1]Offre vitrine ILR'!$A$13:$R$457,18,0)</f>
        <v>1.72</v>
      </c>
      <c r="J360" s="1">
        <f>VLOOKUP(A360,'[1]Offre vitrine ILR'!$A$13:$S$457,19,0)</f>
        <v>4.32</v>
      </c>
    </row>
    <row r="361" spans="1:10" x14ac:dyDescent="0.25">
      <c r="A361" s="1" t="s">
        <v>946</v>
      </c>
      <c r="C361" s="1" t="s">
        <v>947</v>
      </c>
      <c r="D361" s="1" t="s">
        <v>948</v>
      </c>
      <c r="E361" s="1" t="s">
        <v>29</v>
      </c>
      <c r="F361" s="1" t="str">
        <f>VLOOKUP(A361,'[1]Offre vitrine ILR'!$A$13:$L$457,12,0)</f>
        <v>OUI</v>
      </c>
      <c r="G361" s="1" t="str">
        <f>VLOOKUP(A361,'[1]Offre vitrine ILR'!$A$13:$M$457,13,0)</f>
        <v>NON</v>
      </c>
      <c r="H361" s="1" t="str">
        <f>VLOOKUP(A361,'[1]Offre vitrine ILR'!$A$13:$N$457,14,0)</f>
        <v>NON</v>
      </c>
      <c r="I361" s="1">
        <f>VLOOKUP(A361,'[1]Offre vitrine ILR'!$A$13:$R$457,18,0)</f>
        <v>8.7200000000000006</v>
      </c>
      <c r="J361" s="1">
        <f>VLOOKUP(A361,'[1]Offre vitrine ILR'!$A$13:$S$457,19,0)</f>
        <v>12.75</v>
      </c>
    </row>
    <row r="362" spans="1:10" x14ac:dyDescent="0.25">
      <c r="A362" s="1" t="s">
        <v>949</v>
      </c>
      <c r="C362" s="1" t="s">
        <v>950</v>
      </c>
      <c r="D362" s="1" t="s">
        <v>855</v>
      </c>
      <c r="E362" s="1" t="s">
        <v>20</v>
      </c>
      <c r="F362" s="1" t="str">
        <f>VLOOKUP(A362,'[1]Offre vitrine ILR'!$A$13:$L$457,12,0)</f>
        <v>NON</v>
      </c>
      <c r="G362" s="1" t="str">
        <f>VLOOKUP(A362,'[1]Offre vitrine ILR'!$A$13:$M$457,13,0)</f>
        <v>NON</v>
      </c>
      <c r="H362" s="1" t="str">
        <f>VLOOKUP(A362,'[1]Offre vitrine ILR'!$A$13:$N$457,14,0)</f>
        <v>NON</v>
      </c>
      <c r="I362" s="1">
        <f>VLOOKUP(A362,'[1]Offre vitrine ILR'!$A$13:$R$457,18,0)</f>
        <v>20.92</v>
      </c>
      <c r="J362" s="1">
        <f>VLOOKUP(A362,'[1]Offre vitrine ILR'!$A$13:$S$457,19,0)</f>
        <v>-1.08</v>
      </c>
    </row>
    <row r="363" spans="1:10" x14ac:dyDescent="0.25">
      <c r="A363" s="1" t="s">
        <v>951</v>
      </c>
      <c r="C363" s="1" t="s">
        <v>952</v>
      </c>
      <c r="D363" s="1" t="s">
        <v>39</v>
      </c>
      <c r="E363" s="1" t="s">
        <v>29</v>
      </c>
      <c r="F363" s="1" t="s">
        <v>1291</v>
      </c>
      <c r="G363" s="1" t="s">
        <v>1291</v>
      </c>
      <c r="H363" s="1" t="s">
        <v>1291</v>
      </c>
      <c r="I363" s="1" t="e">
        <f>VLOOKUP(A363,'[2]Export_2021-12-15_16112_Complet'!$C$2:$R$70,16,0)</f>
        <v>#N/A</v>
      </c>
      <c r="J363" s="1" t="e">
        <f>VLOOKUP(A363,'[2]Export_2021-12-15_16112_Complet'!$C$2:$ET$70,148,0)</f>
        <v>#N/A</v>
      </c>
    </row>
    <row r="364" spans="1:10" x14ac:dyDescent="0.25">
      <c r="A364" s="1" t="s">
        <v>953</v>
      </c>
      <c r="C364" s="1" t="s">
        <v>954</v>
      </c>
      <c r="D364" s="1" t="s">
        <v>955</v>
      </c>
      <c r="E364" s="1" t="s">
        <v>725</v>
      </c>
      <c r="F364" s="1" t="str">
        <f>VLOOKUP(A364,'[1]Offre vitrine ILR'!$A$13:$L$457,12,0)</f>
        <v>OUI</v>
      </c>
      <c r="G364" s="1" t="str">
        <f>VLOOKUP(A364,'[1]Offre vitrine ILR'!$A$13:$M$457,13,0)</f>
        <v>NON</v>
      </c>
      <c r="H364" s="1" t="str">
        <f>VLOOKUP(A364,'[1]Offre vitrine ILR'!$A$13:$N$457,14,0)</f>
        <v>NON</v>
      </c>
      <c r="I364" s="1">
        <f>VLOOKUP(A364,'[1]Offre vitrine ILR'!$A$13:$R$457,18,0)</f>
        <v>0</v>
      </c>
      <c r="J364" s="1">
        <f>VLOOKUP(A364,'[1]Offre vitrine ILR'!$A$13:$S$457,19,0)</f>
        <v>-1.17</v>
      </c>
    </row>
    <row r="365" spans="1:10" x14ac:dyDescent="0.25">
      <c r="A365" s="1" t="s">
        <v>956</v>
      </c>
      <c r="C365" s="1" t="s">
        <v>957</v>
      </c>
      <c r="D365" s="1" t="s">
        <v>958</v>
      </c>
      <c r="E365" s="1" t="s">
        <v>725</v>
      </c>
      <c r="F365" s="1" t="str">
        <f>VLOOKUP(A365,'[1]Offre vitrine ILR'!$A$13:$L$457,12,0)</f>
        <v>NON</v>
      </c>
      <c r="G365" s="1" t="str">
        <f>VLOOKUP(A365,'[1]Offre vitrine ILR'!$A$13:$M$457,13,0)</f>
        <v>NON</v>
      </c>
      <c r="H365" s="1" t="str">
        <f>VLOOKUP(A365,'[1]Offre vitrine ILR'!$A$13:$N$457,14,0)</f>
        <v>NON</v>
      </c>
      <c r="I365" s="1">
        <f>VLOOKUP(A365,'[1]Offre vitrine ILR'!$A$13:$R$457,18,0)</f>
        <v>0</v>
      </c>
      <c r="J365" s="1">
        <f>VLOOKUP(A365,'[1]Offre vitrine ILR'!$A$13:$S$457,19,0)</f>
        <v>3.64</v>
      </c>
    </row>
    <row r="366" spans="1:10" x14ac:dyDescent="0.25">
      <c r="A366" s="1" t="s">
        <v>959</v>
      </c>
      <c r="C366" s="1" t="s">
        <v>960</v>
      </c>
      <c r="D366" s="1" t="s">
        <v>961</v>
      </c>
      <c r="E366" s="1" t="s">
        <v>725</v>
      </c>
      <c r="F366" s="1" t="str">
        <f>VLOOKUP(A366,'[1]Offre vitrine ILR'!$A$13:$L$457,12,0)</f>
        <v>NON</v>
      </c>
      <c r="G366" s="1" t="str">
        <f>VLOOKUP(A366,'[1]Offre vitrine ILR'!$A$13:$M$457,13,0)</f>
        <v>NON</v>
      </c>
      <c r="H366" s="1" t="str">
        <f>VLOOKUP(A366,'[1]Offre vitrine ILR'!$A$13:$N$457,14,0)</f>
        <v>NON</v>
      </c>
      <c r="I366" s="1">
        <f>VLOOKUP(A366,'[1]Offre vitrine ILR'!$A$13:$R$457,18,0)</f>
        <v>0</v>
      </c>
      <c r="J366" s="1">
        <f>VLOOKUP(A366,'[1]Offre vitrine ILR'!$A$13:$S$457,19,0)</f>
        <v>4.6500000000000004</v>
      </c>
    </row>
    <row r="367" spans="1:10" x14ac:dyDescent="0.25">
      <c r="A367" s="1" t="s">
        <v>963</v>
      </c>
      <c r="C367" s="1" t="s">
        <v>964</v>
      </c>
      <c r="D367" s="1" t="s">
        <v>59</v>
      </c>
      <c r="E367" s="1" t="s">
        <v>725</v>
      </c>
      <c r="F367" s="1" t="str">
        <f>VLOOKUP(A367,'[1]Offre vitrine ILR'!$A$13:$L$457,12,0)</f>
        <v>OUI</v>
      </c>
      <c r="G367" s="1" t="str">
        <f>VLOOKUP(A367,'[1]Offre vitrine ILR'!$A$13:$M$457,13,0)</f>
        <v>NON</v>
      </c>
      <c r="H367" s="1" t="str">
        <f>VLOOKUP(A367,'[1]Offre vitrine ILR'!$A$13:$N$457,14,0)</f>
        <v>NON</v>
      </c>
      <c r="I367" s="1">
        <f>VLOOKUP(A367,'[1]Offre vitrine ILR'!$A$13:$R$457,18,0)</f>
        <v>0</v>
      </c>
      <c r="J367" s="1">
        <f>VLOOKUP(A367,'[1]Offre vitrine ILR'!$A$13:$S$457,19,0)</f>
        <v>-2.61</v>
      </c>
    </row>
    <row r="368" spans="1:10" x14ac:dyDescent="0.25">
      <c r="A368" s="1" t="s">
        <v>965</v>
      </c>
      <c r="C368" s="1" t="s">
        <v>966</v>
      </c>
      <c r="D368" s="1" t="s">
        <v>967</v>
      </c>
      <c r="E368" s="1" t="s">
        <v>325</v>
      </c>
      <c r="F368" s="1" t="str">
        <f>VLOOKUP(A368,'[1]Offre vitrine ILR'!$A$13:$L$457,12,0)</f>
        <v>NON</v>
      </c>
      <c r="G368" s="1" t="str">
        <f>VLOOKUP(A368,'[1]Offre vitrine ILR'!$A$13:$M$457,13,0)</f>
        <v>NON</v>
      </c>
      <c r="H368" s="1" t="str">
        <f>VLOOKUP(A368,'[1]Offre vitrine ILR'!$A$13:$N$457,14,0)</f>
        <v>NON</v>
      </c>
      <c r="I368" s="1">
        <f>VLOOKUP(A368,'[1]Offre vitrine ILR'!$A$13:$R$457,18,0)</f>
        <v>-5.1100000000000003</v>
      </c>
      <c r="J368" s="1">
        <f>VLOOKUP(A368,'[1]Offre vitrine ILR'!$A$13:$S$457,19,0)</f>
        <v>4.04</v>
      </c>
    </row>
    <row r="369" spans="1:10" x14ac:dyDescent="0.25">
      <c r="A369" s="1" t="s">
        <v>968</v>
      </c>
      <c r="C369" s="1" t="s">
        <v>969</v>
      </c>
      <c r="D369" s="1" t="s">
        <v>970</v>
      </c>
      <c r="E369" s="1" t="s">
        <v>17</v>
      </c>
      <c r="F369" s="1" t="str">
        <f>VLOOKUP(A369,'[1]Offre vitrine ILR'!$A$13:$L$457,12,0)</f>
        <v>NON</v>
      </c>
      <c r="G369" s="1" t="str">
        <f>VLOOKUP(A369,'[1]Offre vitrine ILR'!$A$13:$M$457,13,0)</f>
        <v>NON</v>
      </c>
      <c r="H369" s="1" t="str">
        <f>VLOOKUP(A369,'[1]Offre vitrine ILR'!$A$13:$N$457,14,0)</f>
        <v>NON</v>
      </c>
      <c r="I369" s="1">
        <f>VLOOKUP(A369,'[1]Offre vitrine ILR'!$A$13:$R$457,18,0)</f>
        <v>2.17</v>
      </c>
      <c r="J369" s="1">
        <f>VLOOKUP(A369,'[1]Offre vitrine ILR'!$A$13:$S$457,19,0)</f>
        <v>2.38</v>
      </c>
    </row>
    <row r="370" spans="1:10" x14ac:dyDescent="0.25">
      <c r="A370" s="1" t="s">
        <v>971</v>
      </c>
      <c r="C370" s="1" t="s">
        <v>972</v>
      </c>
      <c r="D370" s="1" t="s">
        <v>970</v>
      </c>
      <c r="E370" s="1" t="s">
        <v>20</v>
      </c>
      <c r="F370" s="1" t="str">
        <f>VLOOKUP(A370,'[1]Offre vitrine ILR'!$A$13:$L$457,12,0)</f>
        <v>OUI</v>
      </c>
      <c r="G370" s="1" t="str">
        <f>VLOOKUP(A370,'[1]Offre vitrine ILR'!$A$13:$M$457,13,0)</f>
        <v>NON</v>
      </c>
      <c r="H370" s="1" t="str">
        <f>VLOOKUP(A370,'[1]Offre vitrine ILR'!$A$13:$N$457,14,0)</f>
        <v>NON</v>
      </c>
      <c r="I370" s="1">
        <f>VLOOKUP(A370,'[1]Offre vitrine ILR'!$A$13:$R$457,18,0)</f>
        <v>14.98</v>
      </c>
      <c r="J370" s="1">
        <f>VLOOKUP(A370,'[1]Offre vitrine ILR'!$A$13:$S$457,19,0)</f>
        <v>9.59</v>
      </c>
    </row>
    <row r="371" spans="1:10" x14ac:dyDescent="0.25">
      <c r="A371" s="1" t="s">
        <v>973</v>
      </c>
      <c r="C371" s="1" t="s">
        <v>974</v>
      </c>
      <c r="D371" s="1" t="s">
        <v>975</v>
      </c>
      <c r="E371" s="1" t="s">
        <v>46</v>
      </c>
      <c r="F371" s="1" t="str">
        <f>VLOOKUP(A371,'[1]Offre vitrine ILR'!$A$13:$L$457,12,0)</f>
        <v>NON</v>
      </c>
      <c r="G371" s="1" t="str">
        <f>VLOOKUP(A371,'[1]Offre vitrine ILR'!$A$13:$M$457,13,0)</f>
        <v>NON</v>
      </c>
      <c r="H371" s="1" t="str">
        <f>VLOOKUP(A371,'[1]Offre vitrine ILR'!$A$13:$N$457,14,0)</f>
        <v>NON</v>
      </c>
      <c r="I371" s="1">
        <f>VLOOKUP(A371,'[1]Offre vitrine ILR'!$A$13:$R$457,18,0)</f>
        <v>10.84</v>
      </c>
      <c r="J371" s="1">
        <f>VLOOKUP(A371,'[1]Offre vitrine ILR'!$A$13:$S$457,19,0)</f>
        <v>-1.95</v>
      </c>
    </row>
    <row r="372" spans="1:10" x14ac:dyDescent="0.25">
      <c r="A372" s="1" t="s">
        <v>976</v>
      </c>
      <c r="C372" s="1" t="s">
        <v>977</v>
      </c>
      <c r="D372" s="1" t="s">
        <v>975</v>
      </c>
      <c r="E372" s="1" t="s">
        <v>978</v>
      </c>
      <c r="F372" s="1" t="str">
        <f>VLOOKUP(A372,'[1]Offre vitrine ILR'!$A$13:$L$457,12,0)</f>
        <v>NON</v>
      </c>
      <c r="G372" s="1" t="str">
        <f>VLOOKUP(A372,'[1]Offre vitrine ILR'!$A$13:$M$457,13,0)</f>
        <v>NON</v>
      </c>
      <c r="H372" s="1" t="str">
        <f>VLOOKUP(A372,'[1]Offre vitrine ILR'!$A$13:$N$457,14,0)</f>
        <v>NON</v>
      </c>
      <c r="I372" s="1">
        <f>VLOOKUP(A372,'[1]Offre vitrine ILR'!$A$13:$R$457,18,0)</f>
        <v>7.98</v>
      </c>
      <c r="J372" s="1">
        <f>VLOOKUP(A372,'[1]Offre vitrine ILR'!$A$13:$S$457,19,0)</f>
        <v>12.22</v>
      </c>
    </row>
    <row r="373" spans="1:10" x14ac:dyDescent="0.25">
      <c r="A373" s="1" t="s">
        <v>979</v>
      </c>
      <c r="C373" s="1" t="s">
        <v>980</v>
      </c>
      <c r="D373" s="1" t="s">
        <v>156</v>
      </c>
      <c r="E373" s="1" t="s">
        <v>151</v>
      </c>
      <c r="F373" s="1" t="str">
        <f>VLOOKUP(A373,'[1]Offre vitrine ILR'!$A$13:$L$457,12,0)</f>
        <v>NON</v>
      </c>
      <c r="G373" s="1" t="str">
        <f>VLOOKUP(A373,'[1]Offre vitrine ILR'!$A$13:$M$457,13,0)</f>
        <v>NON</v>
      </c>
      <c r="H373" s="1" t="str">
        <f>VLOOKUP(A373,'[1]Offre vitrine ILR'!$A$13:$N$457,14,0)</f>
        <v>NON</v>
      </c>
      <c r="I373" s="1">
        <f>VLOOKUP(A373,'[1]Offre vitrine ILR'!$A$13:$R$457,18,0)</f>
        <v>11.98</v>
      </c>
      <c r="J373" s="1">
        <f>VLOOKUP(A373,'[1]Offre vitrine ILR'!$A$13:$S$457,19,0)</f>
        <v>9.48</v>
      </c>
    </row>
    <row r="374" spans="1:10" x14ac:dyDescent="0.25">
      <c r="A374" s="1" t="s">
        <v>981</v>
      </c>
      <c r="C374" s="1" t="s">
        <v>982</v>
      </c>
      <c r="D374" s="1" t="s">
        <v>32</v>
      </c>
      <c r="E374" s="1" t="s">
        <v>12</v>
      </c>
      <c r="F374" s="1" t="str">
        <f>VLOOKUP(A374,'[1]Offre vitrine ILR'!$A$13:$L$457,12,0)</f>
        <v>NON</v>
      </c>
      <c r="G374" s="1" t="str">
        <f>VLOOKUP(A374,'[1]Offre vitrine ILR'!$A$13:$M$457,13,0)</f>
        <v>NON</v>
      </c>
      <c r="H374" s="1" t="str">
        <f>VLOOKUP(A374,'[1]Offre vitrine ILR'!$A$13:$N$457,14,0)</f>
        <v>NON</v>
      </c>
      <c r="I374" s="1">
        <f>VLOOKUP(A374,'[1]Offre vitrine ILR'!$A$13:$R$457,18,0)</f>
        <v>4.07</v>
      </c>
      <c r="J374" s="1">
        <f>VLOOKUP(A374,'[1]Offre vitrine ILR'!$A$13:$S$457,19,0)</f>
        <v>2.94</v>
      </c>
    </row>
    <row r="375" spans="1:10" x14ac:dyDescent="0.25">
      <c r="A375" s="1" t="s">
        <v>983</v>
      </c>
      <c r="C375" s="1" t="s">
        <v>984</v>
      </c>
      <c r="D375" s="1" t="s">
        <v>985</v>
      </c>
      <c r="E375" s="1" t="s">
        <v>17</v>
      </c>
      <c r="F375" s="1" t="s">
        <v>1291</v>
      </c>
      <c r="G375" s="1" t="s">
        <v>1291</v>
      </c>
      <c r="H375" s="1" t="s">
        <v>1291</v>
      </c>
      <c r="I375" s="1" t="e">
        <f>VLOOKUP(A375,'[2]Export_2021-12-15_16112_Complet'!$C$2:$R$70,16,0)</f>
        <v>#N/A</v>
      </c>
      <c r="J375" s="1" t="e">
        <f>VLOOKUP(A375,'[2]Export_2021-12-15_16112_Complet'!$C$2:$ET$70,148,0)</f>
        <v>#N/A</v>
      </c>
    </row>
    <row r="376" spans="1:10" x14ac:dyDescent="0.25">
      <c r="A376" s="1" t="s">
        <v>986</v>
      </c>
      <c r="C376" s="1" t="s">
        <v>987</v>
      </c>
      <c r="D376" s="1" t="s">
        <v>988</v>
      </c>
      <c r="E376" s="1" t="s">
        <v>80</v>
      </c>
      <c r="F376" s="1" t="str">
        <f>VLOOKUP(A376,'[1]Offre vitrine ILR'!$A$13:$L$457,12,0)</f>
        <v>NON</v>
      </c>
      <c r="G376" s="1" t="str">
        <f>VLOOKUP(A376,'[1]Offre vitrine ILR'!$A$13:$M$457,13,0)</f>
        <v>NON</v>
      </c>
      <c r="H376" s="1" t="str">
        <f>VLOOKUP(A376,'[1]Offre vitrine ILR'!$A$13:$N$457,14,0)</f>
        <v>NON</v>
      </c>
      <c r="I376" s="1">
        <f>VLOOKUP(A376,'[1]Offre vitrine ILR'!$A$13:$R$457,18,0)</f>
        <v>16.28</v>
      </c>
      <c r="J376" s="1">
        <f>VLOOKUP(A376,'[1]Offre vitrine ILR'!$A$13:$S$457,19,0)</f>
        <v>14.08</v>
      </c>
    </row>
    <row r="377" spans="1:10" x14ac:dyDescent="0.25">
      <c r="A377" s="1" t="s">
        <v>989</v>
      </c>
      <c r="C377" s="1" t="s">
        <v>990</v>
      </c>
      <c r="D377" s="1" t="s">
        <v>988</v>
      </c>
      <c r="E377" s="1" t="s">
        <v>129</v>
      </c>
      <c r="F377" s="1" t="str">
        <f>VLOOKUP(A377,'[1]Offre vitrine ILR'!$A$13:$L$457,12,0)</f>
        <v>NON</v>
      </c>
      <c r="G377" s="1" t="str">
        <f>VLOOKUP(A377,'[1]Offre vitrine ILR'!$A$13:$M$457,13,0)</f>
        <v>NON</v>
      </c>
      <c r="H377" s="1" t="str">
        <f>VLOOKUP(A377,'[1]Offre vitrine ILR'!$A$13:$N$457,14,0)</f>
        <v>NON</v>
      </c>
      <c r="I377" s="1">
        <f>VLOOKUP(A377,'[1]Offre vitrine ILR'!$A$13:$R$457,18,0)</f>
        <v>-11.04</v>
      </c>
      <c r="J377" s="1">
        <f>VLOOKUP(A377,'[1]Offre vitrine ILR'!$A$13:$S$457,19,0)</f>
        <v>28.16</v>
      </c>
    </row>
    <row r="378" spans="1:10" x14ac:dyDescent="0.25">
      <c r="A378" s="1" t="s">
        <v>991</v>
      </c>
      <c r="C378" s="1" t="s">
        <v>992</v>
      </c>
      <c r="D378" s="1" t="s">
        <v>993</v>
      </c>
      <c r="E378" s="1" t="s">
        <v>141</v>
      </c>
      <c r="F378" s="1" t="str">
        <f>VLOOKUP(A378,'[1]Offre vitrine ILR'!$A$13:$L$457,12,0)</f>
        <v>OUI</v>
      </c>
      <c r="G378" s="1" t="str">
        <f>VLOOKUP(A378,'[1]Offre vitrine ILR'!$A$13:$M$457,13,0)</f>
        <v>NON</v>
      </c>
      <c r="H378" s="1" t="str">
        <f>VLOOKUP(A378,'[1]Offre vitrine ILR'!$A$13:$N$457,14,0)</f>
        <v>NON</v>
      </c>
      <c r="I378" s="1">
        <f>VLOOKUP(A378,'[1]Offre vitrine ILR'!$A$13:$R$457,18,0)</f>
        <v>22.53</v>
      </c>
      <c r="J378" s="1">
        <f>VLOOKUP(A378,'[1]Offre vitrine ILR'!$A$13:$S$457,19,0)</f>
        <v>39.299999999999997</v>
      </c>
    </row>
    <row r="379" spans="1:10" x14ac:dyDescent="0.25">
      <c r="A379" s="1" t="s">
        <v>994</v>
      </c>
      <c r="C379" s="1" t="s">
        <v>995</v>
      </c>
      <c r="D379" s="1" t="s">
        <v>996</v>
      </c>
      <c r="E379" s="1" t="s">
        <v>251</v>
      </c>
      <c r="F379" s="1" t="str">
        <f>VLOOKUP(A379,'[1]Offre vitrine ILR'!$A$13:$L$457,12,0)</f>
        <v>NON</v>
      </c>
      <c r="G379" s="1" t="str">
        <f>VLOOKUP(A379,'[1]Offre vitrine ILR'!$A$13:$M$457,13,0)</f>
        <v>NON</v>
      </c>
      <c r="H379" s="1" t="str">
        <f>VLOOKUP(A379,'[1]Offre vitrine ILR'!$A$13:$N$457,14,0)</f>
        <v>NON</v>
      </c>
      <c r="I379" s="1">
        <f>VLOOKUP(A379,'[1]Offre vitrine ILR'!$A$13:$R$457,18,0)</f>
        <v>5.75</v>
      </c>
      <c r="J379" s="1">
        <f>VLOOKUP(A379,'[1]Offre vitrine ILR'!$A$13:$S$457,19,0)</f>
        <v>21.82</v>
      </c>
    </row>
    <row r="380" spans="1:10" x14ac:dyDescent="0.25">
      <c r="A380" s="1" t="s">
        <v>997</v>
      </c>
      <c r="C380" s="1" t="s">
        <v>998</v>
      </c>
      <c r="D380" s="1" t="s">
        <v>993</v>
      </c>
      <c r="E380" s="1" t="s">
        <v>245</v>
      </c>
      <c r="F380" s="1" t="str">
        <f>VLOOKUP(A380,'[1]Offre vitrine ILR'!$A$13:$L$457,12,0)</f>
        <v>NON</v>
      </c>
      <c r="G380" s="1" t="str">
        <f>VLOOKUP(A380,'[1]Offre vitrine ILR'!$A$13:$M$457,13,0)</f>
        <v>NON</v>
      </c>
      <c r="H380" s="1" t="str">
        <f>VLOOKUP(A380,'[1]Offre vitrine ILR'!$A$13:$N$457,14,0)</f>
        <v>NON</v>
      </c>
      <c r="I380" s="1">
        <f>VLOOKUP(A380,'[1]Offre vitrine ILR'!$A$13:$R$457,18,0)</f>
        <v>-2.81</v>
      </c>
      <c r="J380" s="1">
        <f>VLOOKUP(A380,'[1]Offre vitrine ILR'!$A$13:$S$457,19,0)</f>
        <v>-3.89</v>
      </c>
    </row>
    <row r="381" spans="1:10" x14ac:dyDescent="0.25">
      <c r="A381" s="1" t="s">
        <v>1000</v>
      </c>
      <c r="C381" s="1" t="s">
        <v>1001</v>
      </c>
      <c r="D381" s="1" t="s">
        <v>988</v>
      </c>
      <c r="E381" s="1" t="s">
        <v>29</v>
      </c>
      <c r="F381" s="1" t="str">
        <f>VLOOKUP(A381,'[1]Offre vitrine ILR'!$A$13:$L$457,12,0)</f>
        <v>NON</v>
      </c>
      <c r="G381" s="1" t="str">
        <f>VLOOKUP(A381,'[1]Offre vitrine ILR'!$A$13:$M$457,13,0)</f>
        <v>NON</v>
      </c>
      <c r="H381" s="1" t="str">
        <f>VLOOKUP(A381,'[1]Offre vitrine ILR'!$A$13:$N$457,14,0)</f>
        <v>NON</v>
      </c>
      <c r="I381" s="1">
        <f>VLOOKUP(A381,'[1]Offre vitrine ILR'!$A$13:$R$457,18,0)</f>
        <v>3.4</v>
      </c>
      <c r="J381" s="1">
        <f>VLOOKUP(A381,'[1]Offre vitrine ILR'!$A$13:$S$457,19,0)</f>
        <v>4.53</v>
      </c>
    </row>
    <row r="382" spans="1:10" x14ac:dyDescent="0.25">
      <c r="A382" s="1" t="s">
        <v>1002</v>
      </c>
      <c r="C382" s="1" t="s">
        <v>1003</v>
      </c>
      <c r="D382" s="1" t="s">
        <v>999</v>
      </c>
      <c r="E382" s="1" t="s">
        <v>214</v>
      </c>
      <c r="F382" s="1" t="str">
        <f>VLOOKUP(A382,'[1]Offre vitrine ILR'!$A$13:$L$457,12,0)</f>
        <v>OUI</v>
      </c>
      <c r="G382" s="1" t="str">
        <f>VLOOKUP(A382,'[1]Offre vitrine ILR'!$A$13:$M$457,13,0)</f>
        <v>NON</v>
      </c>
      <c r="H382" s="1" t="str">
        <f>VLOOKUP(A382,'[1]Offre vitrine ILR'!$A$13:$N$457,14,0)</f>
        <v>NON</v>
      </c>
      <c r="I382" s="1">
        <f>VLOOKUP(A382,'[1]Offre vitrine ILR'!$A$13:$R$457,18,0)</f>
        <v>23.19</v>
      </c>
      <c r="J382" s="1">
        <f>VLOOKUP(A382,'[1]Offre vitrine ILR'!$A$13:$S$457,19,0)</f>
        <v>22.5</v>
      </c>
    </row>
    <row r="383" spans="1:10" x14ac:dyDescent="0.25">
      <c r="A383" s="1" t="s">
        <v>1004</v>
      </c>
      <c r="C383" s="1" t="s">
        <v>1005</v>
      </c>
      <c r="D383" s="1" t="s">
        <v>993</v>
      </c>
      <c r="E383" s="1" t="s">
        <v>251</v>
      </c>
      <c r="F383" s="1" t="str">
        <f>VLOOKUP(A383,'[1]Offre vitrine ILR'!$A$13:$L$457,12,0)</f>
        <v>NON</v>
      </c>
      <c r="G383" s="1" t="str">
        <f>VLOOKUP(A383,'[1]Offre vitrine ILR'!$A$13:$M$457,13,0)</f>
        <v>NON</v>
      </c>
      <c r="H383" s="1" t="str">
        <f>VLOOKUP(A383,'[1]Offre vitrine ILR'!$A$13:$N$457,14,0)</f>
        <v>NON</v>
      </c>
      <c r="I383" s="1">
        <f>VLOOKUP(A383,'[1]Offre vitrine ILR'!$A$13:$R$457,18,0)</f>
        <v>25.68</v>
      </c>
      <c r="J383" s="1">
        <f>VLOOKUP(A383,'[1]Offre vitrine ILR'!$A$13:$S$457,19,0)</f>
        <v>33.6</v>
      </c>
    </row>
    <row r="384" spans="1:10" x14ac:dyDescent="0.25">
      <c r="A384" s="1" t="s">
        <v>1006</v>
      </c>
      <c r="C384" s="1" t="s">
        <v>1007</v>
      </c>
      <c r="D384" s="1" t="s">
        <v>993</v>
      </c>
      <c r="E384" s="1" t="s">
        <v>80</v>
      </c>
      <c r="F384" s="1" t="str">
        <f>VLOOKUP(A384,'[1]Offre vitrine ILR'!$A$13:$L$457,12,0)</f>
        <v>NON</v>
      </c>
      <c r="G384" s="1" t="str">
        <f>VLOOKUP(A384,'[1]Offre vitrine ILR'!$A$13:$M$457,13,0)</f>
        <v>NON</v>
      </c>
      <c r="H384" s="1" t="str">
        <f>VLOOKUP(A384,'[1]Offre vitrine ILR'!$A$13:$N$457,14,0)</f>
        <v>NON</v>
      </c>
      <c r="I384" s="1">
        <f>VLOOKUP(A384,'[1]Offre vitrine ILR'!$A$13:$R$457,18,0)</f>
        <v>28.1</v>
      </c>
      <c r="J384" s="1">
        <f>VLOOKUP(A384,'[1]Offre vitrine ILR'!$A$13:$S$457,19,0)</f>
        <v>11.79</v>
      </c>
    </row>
    <row r="385" spans="1:10" x14ac:dyDescent="0.25">
      <c r="A385" s="1" t="s">
        <v>1008</v>
      </c>
      <c r="C385" s="1" t="s">
        <v>1009</v>
      </c>
      <c r="D385" s="1" t="s">
        <v>993</v>
      </c>
      <c r="E385" s="1" t="s">
        <v>630</v>
      </c>
      <c r="F385" s="1" t="str">
        <f>VLOOKUP(A385,'[1]Offre vitrine ILR'!$A$13:$L$457,12,0)</f>
        <v>OUI</v>
      </c>
      <c r="G385" s="1" t="str">
        <f>VLOOKUP(A385,'[1]Offre vitrine ILR'!$A$13:$M$457,13,0)</f>
        <v>NON</v>
      </c>
      <c r="H385" s="1" t="str">
        <f>VLOOKUP(A385,'[1]Offre vitrine ILR'!$A$13:$N$457,14,0)</f>
        <v>NON</v>
      </c>
      <c r="I385" s="1">
        <f>VLOOKUP(A385,'[1]Offre vitrine ILR'!$A$13:$R$457,18,0)</f>
        <v>20.78</v>
      </c>
      <c r="J385" s="1">
        <f>VLOOKUP(A385,'[1]Offre vitrine ILR'!$A$13:$S$457,19,0)</f>
        <v>13.24</v>
      </c>
    </row>
    <row r="386" spans="1:10" x14ac:dyDescent="0.25">
      <c r="A386" s="1" t="s">
        <v>1010</v>
      </c>
      <c r="C386" s="1" t="s">
        <v>1011</v>
      </c>
      <c r="D386" s="1" t="s">
        <v>999</v>
      </c>
      <c r="E386" s="1" t="s">
        <v>17</v>
      </c>
      <c r="F386" s="1" t="str">
        <f>VLOOKUP(A386,'[1]Offre vitrine ILR'!$A$13:$L$457,12,0)</f>
        <v>NON</v>
      </c>
      <c r="G386" s="1" t="str">
        <f>VLOOKUP(A386,'[1]Offre vitrine ILR'!$A$13:$M$457,13,0)</f>
        <v>NON</v>
      </c>
      <c r="H386" s="1" t="str">
        <f>VLOOKUP(A386,'[1]Offre vitrine ILR'!$A$13:$N$457,14,0)</f>
        <v>NON</v>
      </c>
      <c r="I386" s="1">
        <f>VLOOKUP(A386,'[1]Offre vitrine ILR'!$A$13:$R$457,18,0)</f>
        <v>5.79</v>
      </c>
      <c r="J386" s="1">
        <f>VLOOKUP(A386,'[1]Offre vitrine ILR'!$A$13:$S$457,19,0)</f>
        <v>10.78</v>
      </c>
    </row>
    <row r="387" spans="1:10" x14ac:dyDescent="0.25">
      <c r="A387" s="1" t="s">
        <v>1012</v>
      </c>
      <c r="C387" s="1" t="s">
        <v>1013</v>
      </c>
      <c r="D387" s="1" t="s">
        <v>999</v>
      </c>
      <c r="E387" s="1" t="s">
        <v>17</v>
      </c>
      <c r="F387" s="1" t="str">
        <f>VLOOKUP(A387,'[1]Offre vitrine ILR'!$A$13:$L$457,12,0)</f>
        <v>NON</v>
      </c>
      <c r="G387" s="1" t="str">
        <f>VLOOKUP(A387,'[1]Offre vitrine ILR'!$A$13:$M$457,13,0)</f>
        <v>NON</v>
      </c>
      <c r="H387" s="1" t="str">
        <f>VLOOKUP(A387,'[1]Offre vitrine ILR'!$A$13:$N$457,14,0)</f>
        <v>NON</v>
      </c>
      <c r="I387" s="1">
        <f>VLOOKUP(A387,'[1]Offre vitrine ILR'!$A$13:$R$457,18,0)</f>
        <v>-2.44</v>
      </c>
      <c r="J387" s="1">
        <f>VLOOKUP(A387,'[1]Offre vitrine ILR'!$A$13:$S$457,19,0)</f>
        <v>26.54</v>
      </c>
    </row>
    <row r="388" spans="1:10" x14ac:dyDescent="0.25">
      <c r="A388" s="1" t="s">
        <v>1014</v>
      </c>
      <c r="C388" s="1" t="s">
        <v>1015</v>
      </c>
      <c r="D388" s="1" t="s">
        <v>993</v>
      </c>
      <c r="E388" s="1" t="s">
        <v>157</v>
      </c>
      <c r="F388" s="1" t="str">
        <f>VLOOKUP(A388,'[1]Offre vitrine ILR'!$A$13:$L$457,12,0)</f>
        <v>OUI</v>
      </c>
      <c r="G388" s="1" t="str">
        <f>VLOOKUP(A388,'[1]Offre vitrine ILR'!$A$13:$M$457,13,0)</f>
        <v>NON</v>
      </c>
      <c r="H388" s="1" t="str">
        <f>VLOOKUP(A388,'[1]Offre vitrine ILR'!$A$13:$N$457,14,0)</f>
        <v>NON</v>
      </c>
      <c r="I388" s="1">
        <f>VLOOKUP(A388,'[1]Offre vitrine ILR'!$A$13:$R$457,18,0)</f>
        <v>34.18</v>
      </c>
      <c r="J388" s="1">
        <f>VLOOKUP(A388,'[1]Offre vitrine ILR'!$A$13:$S$457,19,0)</f>
        <v>3.56</v>
      </c>
    </row>
    <row r="389" spans="1:10" x14ac:dyDescent="0.25">
      <c r="A389" s="1" t="s">
        <v>1016</v>
      </c>
      <c r="C389" s="1" t="s">
        <v>1017</v>
      </c>
      <c r="D389" s="1" t="s">
        <v>993</v>
      </c>
      <c r="E389" s="1" t="s">
        <v>896</v>
      </c>
      <c r="F389" s="1" t="str">
        <f>VLOOKUP(A389,'[1]Offre vitrine ILR'!$A$13:$L$457,12,0)</f>
        <v>NON</v>
      </c>
      <c r="G389" s="1" t="str">
        <f>VLOOKUP(A389,'[1]Offre vitrine ILR'!$A$13:$M$457,13,0)</f>
        <v>NON</v>
      </c>
      <c r="H389" s="1" t="str">
        <f>VLOOKUP(A389,'[1]Offre vitrine ILR'!$A$13:$N$457,14,0)</f>
        <v>NON</v>
      </c>
      <c r="I389" s="1">
        <f>VLOOKUP(A389,'[1]Offre vitrine ILR'!$A$13:$R$457,18,0)</f>
        <v>13.43</v>
      </c>
      <c r="J389" s="1">
        <f>VLOOKUP(A389,'[1]Offre vitrine ILR'!$A$13:$S$457,19,0)</f>
        <v>10.14</v>
      </c>
    </row>
    <row r="390" spans="1:10" x14ac:dyDescent="0.25">
      <c r="A390" s="1" t="s">
        <v>1018</v>
      </c>
      <c r="C390" s="1" t="s">
        <v>1019</v>
      </c>
      <c r="D390" s="1" t="s">
        <v>988</v>
      </c>
      <c r="E390" s="1" t="s">
        <v>303</v>
      </c>
      <c r="F390" s="1" t="str">
        <f>VLOOKUP(A390,'[1]Offre vitrine ILR'!$A$13:$L$457,12,0)</f>
        <v>NON</v>
      </c>
      <c r="G390" s="1" t="str">
        <f>VLOOKUP(A390,'[1]Offre vitrine ILR'!$A$13:$M$457,13,0)</f>
        <v>NON</v>
      </c>
      <c r="H390" s="1" t="str">
        <f>VLOOKUP(A390,'[1]Offre vitrine ILR'!$A$13:$N$457,14,0)</f>
        <v>NON</v>
      </c>
      <c r="I390" s="1">
        <f>VLOOKUP(A390,'[1]Offre vitrine ILR'!$A$13:$R$457,18,0)</f>
        <v>-4.41</v>
      </c>
      <c r="J390" s="1">
        <f>VLOOKUP(A390,'[1]Offre vitrine ILR'!$A$13:$S$457,19,0)</f>
        <v>16.18</v>
      </c>
    </row>
    <row r="391" spans="1:10" x14ac:dyDescent="0.25">
      <c r="A391" s="1" t="s">
        <v>1020</v>
      </c>
      <c r="C391" s="1" t="s">
        <v>1021</v>
      </c>
      <c r="D391" s="1" t="s">
        <v>988</v>
      </c>
      <c r="E391" s="1" t="s">
        <v>1022</v>
      </c>
      <c r="F391" s="1" t="str">
        <f>VLOOKUP(A391,'[1]Offre vitrine ILR'!$A$13:$L$457,12,0)</f>
        <v>NON</v>
      </c>
      <c r="G391" s="1" t="str">
        <f>VLOOKUP(A391,'[1]Offre vitrine ILR'!$A$13:$M$457,13,0)</f>
        <v>NON</v>
      </c>
      <c r="H391" s="1" t="str">
        <f>VLOOKUP(A391,'[1]Offre vitrine ILR'!$A$13:$N$457,14,0)</f>
        <v>NON</v>
      </c>
      <c r="I391" s="1">
        <f>VLOOKUP(A391,'[1]Offre vitrine ILR'!$A$13:$R$457,18,0)</f>
        <v>29.52</v>
      </c>
      <c r="J391" s="1">
        <f>VLOOKUP(A391,'[1]Offre vitrine ILR'!$A$13:$S$457,19,0)</f>
        <v>17.23</v>
      </c>
    </row>
    <row r="392" spans="1:10" x14ac:dyDescent="0.25">
      <c r="A392" s="1" t="s">
        <v>1023</v>
      </c>
      <c r="C392" s="1" t="s">
        <v>1024</v>
      </c>
      <c r="D392" s="1" t="s">
        <v>988</v>
      </c>
      <c r="E392" s="1" t="s">
        <v>102</v>
      </c>
      <c r="F392" s="1" t="s">
        <v>1291</v>
      </c>
      <c r="G392" s="1" t="s">
        <v>1291</v>
      </c>
      <c r="H392" s="1" t="s">
        <v>1291</v>
      </c>
      <c r="I392" s="1" t="e">
        <f>VLOOKUP(A392,'[2]Export_2021-12-15_16112_Complet'!$C$2:$R$70,16,0)</f>
        <v>#N/A</v>
      </c>
      <c r="J392" s="1" t="e">
        <f>VLOOKUP(A392,'[2]Export_2021-12-15_16112_Complet'!$C$2:$ET$70,148,0)</f>
        <v>#N/A</v>
      </c>
    </row>
    <row r="393" spans="1:10" x14ac:dyDescent="0.25">
      <c r="A393" s="1" t="s">
        <v>1025</v>
      </c>
      <c r="C393" s="1" t="s">
        <v>1026</v>
      </c>
      <c r="D393" s="1" t="s">
        <v>996</v>
      </c>
      <c r="E393" s="1" t="s">
        <v>449</v>
      </c>
      <c r="F393" s="1" t="str">
        <f>VLOOKUP(A393,'[1]Offre vitrine ILR'!$A$13:$L$457,12,0)</f>
        <v>NON</v>
      </c>
      <c r="G393" s="1" t="str">
        <f>VLOOKUP(A393,'[1]Offre vitrine ILR'!$A$13:$M$457,13,0)</f>
        <v>NON</v>
      </c>
      <c r="H393" s="1" t="str">
        <f>VLOOKUP(A393,'[1]Offre vitrine ILR'!$A$13:$N$457,14,0)</f>
        <v>NON</v>
      </c>
      <c r="I393" s="1">
        <f>VLOOKUP(A393,'[1]Offre vitrine ILR'!$A$13:$R$457,18,0)</f>
        <v>31.94</v>
      </c>
      <c r="J393" s="1">
        <f>VLOOKUP(A393,'[1]Offre vitrine ILR'!$A$13:$S$457,19,0)</f>
        <v>7.41</v>
      </c>
    </row>
    <row r="394" spans="1:10" x14ac:dyDescent="0.25">
      <c r="A394" s="1" t="s">
        <v>1027</v>
      </c>
      <c r="C394" s="1" t="s">
        <v>1028</v>
      </c>
      <c r="D394" s="1" t="s">
        <v>1029</v>
      </c>
      <c r="E394" s="1" t="s">
        <v>102</v>
      </c>
      <c r="F394" s="1" t="str">
        <f>VLOOKUP(A394,'[1]Offre vitrine ILR'!$A$13:$L$457,12,0)</f>
        <v>NON</v>
      </c>
      <c r="G394" s="1" t="str">
        <f>VLOOKUP(A394,'[1]Offre vitrine ILR'!$A$13:$M$457,13,0)</f>
        <v>NON</v>
      </c>
      <c r="H394" s="1" t="str">
        <f>VLOOKUP(A394,'[1]Offre vitrine ILR'!$A$13:$N$457,14,0)</f>
        <v>NON</v>
      </c>
      <c r="I394" s="1">
        <f>VLOOKUP(A394,'[1]Offre vitrine ILR'!$A$13:$R$457,18,0)</f>
        <v>-3.41</v>
      </c>
      <c r="J394" s="1">
        <f>VLOOKUP(A394,'[1]Offre vitrine ILR'!$A$13:$S$457,19,0)</f>
        <v>0</v>
      </c>
    </row>
    <row r="395" spans="1:10" x14ac:dyDescent="0.25">
      <c r="A395" s="1" t="s">
        <v>1030</v>
      </c>
      <c r="C395" s="1" t="s">
        <v>1031</v>
      </c>
      <c r="D395" s="1" t="s">
        <v>1032</v>
      </c>
      <c r="E395" s="1" t="s">
        <v>7</v>
      </c>
      <c r="F395" s="1" t="str">
        <f>VLOOKUP(A395,'[1]Offre vitrine ILR'!$A$13:$L$457,12,0)</f>
        <v>NON</v>
      </c>
      <c r="G395" s="1" t="str">
        <f>VLOOKUP(A395,'[1]Offre vitrine ILR'!$A$13:$M$457,13,0)</f>
        <v>NON</v>
      </c>
      <c r="H395" s="1" t="str">
        <f>VLOOKUP(A395,'[1]Offre vitrine ILR'!$A$13:$N$457,14,0)</f>
        <v>NON</v>
      </c>
      <c r="I395" s="1">
        <f>VLOOKUP(A395,'[1]Offre vitrine ILR'!$A$13:$R$457,18,0)</f>
        <v>12.76</v>
      </c>
      <c r="J395" s="1">
        <f>VLOOKUP(A395,'[1]Offre vitrine ILR'!$A$13:$S$457,19,0)</f>
        <v>-2.5</v>
      </c>
    </row>
    <row r="396" spans="1:10" x14ac:dyDescent="0.25">
      <c r="A396" s="1" t="s">
        <v>1033</v>
      </c>
      <c r="C396" s="1" t="s">
        <v>1034</v>
      </c>
      <c r="D396" s="1" t="s">
        <v>1032</v>
      </c>
      <c r="E396" s="1" t="s">
        <v>297</v>
      </c>
      <c r="F396" s="1" t="str">
        <f>VLOOKUP(A396,'[1]Offre vitrine ILR'!$A$13:$L$457,12,0)</f>
        <v>OUI</v>
      </c>
      <c r="G396" s="1" t="str">
        <f>VLOOKUP(A396,'[1]Offre vitrine ILR'!$A$13:$M$457,13,0)</f>
        <v>NON</v>
      </c>
      <c r="H396" s="1" t="str">
        <f>VLOOKUP(A396,'[1]Offre vitrine ILR'!$A$13:$N$457,14,0)</f>
        <v>NON</v>
      </c>
      <c r="I396" s="1">
        <f>VLOOKUP(A396,'[1]Offre vitrine ILR'!$A$13:$R$457,18,0)</f>
        <v>12.81</v>
      </c>
      <c r="J396" s="1">
        <f>VLOOKUP(A396,'[1]Offre vitrine ILR'!$A$13:$S$457,19,0)</f>
        <v>7</v>
      </c>
    </row>
    <row r="397" spans="1:10" x14ac:dyDescent="0.25">
      <c r="A397" s="1" t="s">
        <v>1035</v>
      </c>
      <c r="C397" s="1" t="s">
        <v>1036</v>
      </c>
      <c r="D397" s="1" t="s">
        <v>1032</v>
      </c>
      <c r="E397" s="1" t="s">
        <v>297</v>
      </c>
      <c r="F397" s="1" t="str">
        <f>VLOOKUP(A397,'[1]Offre vitrine ILR'!$A$13:$L$457,12,0)</f>
        <v>NON</v>
      </c>
      <c r="G397" s="1" t="str">
        <f>VLOOKUP(A397,'[1]Offre vitrine ILR'!$A$13:$M$457,13,0)</f>
        <v>NON</v>
      </c>
      <c r="H397" s="1" t="str">
        <f>VLOOKUP(A397,'[1]Offre vitrine ILR'!$A$13:$N$457,14,0)</f>
        <v>NON</v>
      </c>
      <c r="I397" s="1">
        <f>VLOOKUP(A397,'[1]Offre vitrine ILR'!$A$13:$R$457,18,0)</f>
        <v>15.58</v>
      </c>
      <c r="J397" s="1">
        <f>VLOOKUP(A397,'[1]Offre vitrine ILR'!$A$13:$S$457,19,0)</f>
        <v>23.93</v>
      </c>
    </row>
    <row r="398" spans="1:10" x14ac:dyDescent="0.25">
      <c r="A398" s="1" t="s">
        <v>1037</v>
      </c>
      <c r="C398" s="1" t="s">
        <v>1038</v>
      </c>
      <c r="D398" s="1" t="s">
        <v>1032</v>
      </c>
      <c r="E398" s="1" t="s">
        <v>1039</v>
      </c>
      <c r="F398" s="1" t="str">
        <f>VLOOKUP(A398,'[1]Offre vitrine ILR'!$A$13:$L$457,12,0)</f>
        <v>OUI</v>
      </c>
      <c r="G398" s="1" t="str">
        <f>VLOOKUP(A398,'[1]Offre vitrine ILR'!$A$13:$M$457,13,0)</f>
        <v>NON</v>
      </c>
      <c r="H398" s="1" t="str">
        <f>VLOOKUP(A398,'[1]Offre vitrine ILR'!$A$13:$N$457,14,0)</f>
        <v>NON</v>
      </c>
      <c r="I398" s="1">
        <f>VLOOKUP(A398,'[1]Offre vitrine ILR'!$A$13:$R$457,18,0)</f>
        <v>15.56</v>
      </c>
      <c r="J398" s="1">
        <f>VLOOKUP(A398,'[1]Offre vitrine ILR'!$A$13:$S$457,19,0)</f>
        <v>22.94</v>
      </c>
    </row>
    <row r="399" spans="1:10" x14ac:dyDescent="0.25">
      <c r="A399" s="1" t="s">
        <v>1040</v>
      </c>
      <c r="C399" s="1" t="s">
        <v>1041</v>
      </c>
      <c r="D399" s="1" t="s">
        <v>1042</v>
      </c>
      <c r="E399" s="1" t="s">
        <v>725</v>
      </c>
      <c r="F399" s="1" t="str">
        <f>VLOOKUP(A399,'[1]Offre vitrine ILR'!$A$13:$L$457,12,0)</f>
        <v>NON</v>
      </c>
      <c r="G399" s="1" t="str">
        <f>VLOOKUP(A399,'[1]Offre vitrine ILR'!$A$13:$M$457,13,0)</f>
        <v>NON</v>
      </c>
      <c r="H399" s="1" t="str">
        <f>VLOOKUP(A399,'[1]Offre vitrine ILR'!$A$13:$N$457,14,0)</f>
        <v>NON</v>
      </c>
      <c r="I399" s="1">
        <f>VLOOKUP(A399,'[1]Offre vitrine ILR'!$A$13:$R$457,18,0)</f>
        <v>0</v>
      </c>
      <c r="J399" s="1">
        <f>VLOOKUP(A399,'[1]Offre vitrine ILR'!$A$13:$S$457,19,0)</f>
        <v>-4.4800000000000004</v>
      </c>
    </row>
    <row r="400" spans="1:10" x14ac:dyDescent="0.25">
      <c r="A400" s="1" t="s">
        <v>1043</v>
      </c>
      <c r="C400" s="1" t="s">
        <v>1044</v>
      </c>
      <c r="D400" s="1" t="s">
        <v>1045</v>
      </c>
      <c r="E400" s="1" t="s">
        <v>29</v>
      </c>
      <c r="F400" s="1" t="str">
        <f>VLOOKUP(A400,'[1]Offre vitrine ILR'!$A$13:$L$457,12,0)</f>
        <v>NON</v>
      </c>
      <c r="G400" s="1" t="str">
        <f>VLOOKUP(A400,'[1]Offre vitrine ILR'!$A$13:$M$457,13,0)</f>
        <v>NON</v>
      </c>
      <c r="H400" s="1" t="str">
        <f>VLOOKUP(A400,'[1]Offre vitrine ILR'!$A$13:$N$457,14,0)</f>
        <v>NON</v>
      </c>
      <c r="I400" s="1">
        <f>VLOOKUP(A400,'[1]Offre vitrine ILR'!$A$13:$R$457,18,0)</f>
        <v>12.2</v>
      </c>
      <c r="J400" s="1">
        <f>VLOOKUP(A400,'[1]Offre vitrine ILR'!$A$13:$S$457,19,0)</f>
        <v>-11.62</v>
      </c>
    </row>
    <row r="401" spans="1:10" x14ac:dyDescent="0.25">
      <c r="A401" s="1" t="s">
        <v>1046</v>
      </c>
      <c r="C401" s="1" t="s">
        <v>1047</v>
      </c>
      <c r="D401" s="1" t="s">
        <v>1048</v>
      </c>
      <c r="E401" s="1" t="s">
        <v>297</v>
      </c>
      <c r="F401" s="1" t="str">
        <f>VLOOKUP(A401,'[1]Offre vitrine ILR'!$A$13:$L$457,12,0)</f>
        <v>OUI</v>
      </c>
      <c r="G401" s="1" t="str">
        <f>VLOOKUP(A401,'[1]Offre vitrine ILR'!$A$13:$M$457,13,0)</f>
        <v>NON</v>
      </c>
      <c r="H401" s="1" t="str">
        <f>VLOOKUP(A401,'[1]Offre vitrine ILR'!$A$13:$N$457,14,0)</f>
        <v>NON</v>
      </c>
      <c r="I401" s="1">
        <f>VLOOKUP(A401,'[1]Offre vitrine ILR'!$A$13:$R$457,18,0)</f>
        <v>17.57</v>
      </c>
      <c r="J401" s="1">
        <f>VLOOKUP(A401,'[1]Offre vitrine ILR'!$A$13:$S$457,19,0)</f>
        <v>-2.0699999999999998</v>
      </c>
    </row>
    <row r="402" spans="1:10" x14ac:dyDescent="0.25">
      <c r="A402" s="1" t="s">
        <v>1049</v>
      </c>
      <c r="C402" s="1" t="s">
        <v>1050</v>
      </c>
      <c r="D402" s="1" t="s">
        <v>1051</v>
      </c>
      <c r="E402" s="1" t="s">
        <v>52</v>
      </c>
      <c r="F402" s="1" t="str">
        <f>VLOOKUP(A402,'[1]Offre vitrine ILR'!$A$13:$L$457,12,0)</f>
        <v>OUI</v>
      </c>
      <c r="G402" s="1" t="str">
        <f>VLOOKUP(A402,'[1]Offre vitrine ILR'!$A$13:$M$457,13,0)</f>
        <v>NON</v>
      </c>
      <c r="H402" s="1" t="str">
        <f>VLOOKUP(A402,'[1]Offre vitrine ILR'!$A$13:$N$457,14,0)</f>
        <v>NON</v>
      </c>
      <c r="I402" s="1">
        <f>VLOOKUP(A402,'[1]Offre vitrine ILR'!$A$13:$R$457,18,0)</f>
        <v>7.66</v>
      </c>
      <c r="J402" s="1">
        <f>VLOOKUP(A402,'[1]Offre vitrine ILR'!$A$13:$S$457,19,0)</f>
        <v>6.95</v>
      </c>
    </row>
    <row r="403" spans="1:10" x14ac:dyDescent="0.25">
      <c r="A403" s="1" t="s">
        <v>1052</v>
      </c>
      <c r="C403" s="1" t="s">
        <v>1053</v>
      </c>
      <c r="D403" s="1" t="s">
        <v>1048</v>
      </c>
      <c r="E403" s="1" t="s">
        <v>297</v>
      </c>
      <c r="F403" s="1" t="str">
        <f>VLOOKUP(A403,'[1]Offre vitrine ILR'!$A$13:$L$457,12,0)</f>
        <v>OUI</v>
      </c>
      <c r="G403" s="1" t="str">
        <f>VLOOKUP(A403,'[1]Offre vitrine ILR'!$A$13:$M$457,13,0)</f>
        <v>NON</v>
      </c>
      <c r="H403" s="1" t="str">
        <f>VLOOKUP(A403,'[1]Offre vitrine ILR'!$A$13:$N$457,14,0)</f>
        <v>NON</v>
      </c>
      <c r="I403" s="1">
        <f>VLOOKUP(A403,'[1]Offre vitrine ILR'!$A$13:$R$457,18,0)</f>
        <v>11.15</v>
      </c>
      <c r="J403" s="1">
        <f>VLOOKUP(A403,'[1]Offre vitrine ILR'!$A$13:$S$457,19,0)</f>
        <v>2.95</v>
      </c>
    </row>
    <row r="404" spans="1:10" x14ac:dyDescent="0.25">
      <c r="A404" s="1" t="s">
        <v>1054</v>
      </c>
      <c r="C404" s="1" t="s">
        <v>1055</v>
      </c>
      <c r="D404" s="1" t="s">
        <v>61</v>
      </c>
      <c r="E404" s="1" t="s">
        <v>27</v>
      </c>
      <c r="F404" s="1" t="str">
        <f>VLOOKUP(A404,'[1]Offre vitrine ILR'!$A$13:$L$457,12,0)</f>
        <v>NON</v>
      </c>
      <c r="G404" s="1" t="str">
        <f>VLOOKUP(A404,'[1]Offre vitrine ILR'!$A$13:$M$457,13,0)</f>
        <v>NON</v>
      </c>
      <c r="H404" s="1" t="str">
        <f>VLOOKUP(A404,'[1]Offre vitrine ILR'!$A$13:$N$457,14,0)</f>
        <v>NON</v>
      </c>
      <c r="I404" s="1">
        <f>VLOOKUP(A404,'[1]Offre vitrine ILR'!$A$13:$R$457,18,0)</f>
        <v>2.71</v>
      </c>
      <c r="J404" s="1">
        <f>VLOOKUP(A404,'[1]Offre vitrine ILR'!$A$13:$S$457,19,0)</f>
        <v>-23.19</v>
      </c>
    </row>
    <row r="405" spans="1:10" x14ac:dyDescent="0.25">
      <c r="A405" s="1" t="s">
        <v>1056</v>
      </c>
      <c r="C405" s="1" t="s">
        <v>1057</v>
      </c>
      <c r="D405" s="1" t="s">
        <v>61</v>
      </c>
      <c r="E405" s="1" t="s">
        <v>151</v>
      </c>
      <c r="F405" s="1" t="str">
        <f>VLOOKUP(A405,'[1]Offre vitrine ILR'!$A$13:$L$457,12,0)</f>
        <v>NON</v>
      </c>
      <c r="G405" s="1" t="str">
        <f>VLOOKUP(A405,'[1]Offre vitrine ILR'!$A$13:$M$457,13,0)</f>
        <v>NON</v>
      </c>
      <c r="H405" s="1" t="str">
        <f>VLOOKUP(A405,'[1]Offre vitrine ILR'!$A$13:$N$457,14,0)</f>
        <v>NON</v>
      </c>
      <c r="I405" s="1">
        <f>VLOOKUP(A405,'[1]Offre vitrine ILR'!$A$13:$R$457,18,0)</f>
        <v>18.64</v>
      </c>
      <c r="J405" s="1">
        <f>VLOOKUP(A405,'[1]Offre vitrine ILR'!$A$13:$S$457,19,0)</f>
        <v>8.33</v>
      </c>
    </row>
    <row r="406" spans="1:10" x14ac:dyDescent="0.25">
      <c r="A406" s="1" t="s">
        <v>1058</v>
      </c>
      <c r="C406" s="1" t="s">
        <v>1059</v>
      </c>
      <c r="D406" s="1" t="s">
        <v>66</v>
      </c>
      <c r="E406" s="1" t="s">
        <v>74</v>
      </c>
      <c r="F406" s="1" t="str">
        <f>VLOOKUP(A406,'[1]Offre vitrine ILR'!$A$13:$L$457,12,0)</f>
        <v>NON</v>
      </c>
      <c r="G406" s="1" t="str">
        <f>VLOOKUP(A406,'[1]Offre vitrine ILR'!$A$13:$M$457,13,0)</f>
        <v>NON</v>
      </c>
      <c r="H406" s="1" t="str">
        <f>VLOOKUP(A406,'[1]Offre vitrine ILR'!$A$13:$N$457,14,0)</f>
        <v>NON</v>
      </c>
      <c r="I406" s="1">
        <f>VLOOKUP(A406,'[1]Offre vitrine ILR'!$A$13:$R$457,18,0)</f>
        <v>4.88</v>
      </c>
      <c r="J406" s="1">
        <f>VLOOKUP(A406,'[1]Offre vitrine ILR'!$A$13:$S$457,19,0)</f>
        <v>4.6100000000000003</v>
      </c>
    </row>
    <row r="407" spans="1:10" x14ac:dyDescent="0.25">
      <c r="A407" s="1" t="s">
        <v>1060</v>
      </c>
      <c r="C407" s="1" t="s">
        <v>1061</v>
      </c>
      <c r="D407" s="1" t="s">
        <v>1062</v>
      </c>
      <c r="E407" s="1" t="s">
        <v>161</v>
      </c>
      <c r="F407" s="1" t="str">
        <f>VLOOKUP(A407,'[1]Offre vitrine ILR'!$A$13:$L$457,12,0)</f>
        <v>NON</v>
      </c>
      <c r="G407" s="1" t="str">
        <f>VLOOKUP(A407,'[1]Offre vitrine ILR'!$A$13:$M$457,13,0)</f>
        <v>NON</v>
      </c>
      <c r="H407" s="1" t="str">
        <f>VLOOKUP(A407,'[1]Offre vitrine ILR'!$A$13:$N$457,14,0)</f>
        <v>NON</v>
      </c>
      <c r="I407" s="1">
        <f>VLOOKUP(A407,'[1]Offre vitrine ILR'!$A$13:$R$457,18,0)</f>
        <v>-0.5</v>
      </c>
      <c r="J407" s="1">
        <f>VLOOKUP(A407,'[1]Offre vitrine ILR'!$A$13:$S$457,19,0)</f>
        <v>-0.08</v>
      </c>
    </row>
    <row r="408" spans="1:10" x14ac:dyDescent="0.25">
      <c r="A408" s="1" t="s">
        <v>1063</v>
      </c>
      <c r="C408" s="1" t="s">
        <v>1064</v>
      </c>
      <c r="D408" s="1" t="s">
        <v>1062</v>
      </c>
      <c r="E408" s="1" t="s">
        <v>734</v>
      </c>
      <c r="F408" s="1" t="str">
        <f>VLOOKUP(A408,'[1]Offre vitrine ILR'!$A$13:$L$457,12,0)</f>
        <v>NON</v>
      </c>
      <c r="G408" s="1" t="str">
        <f>VLOOKUP(A408,'[1]Offre vitrine ILR'!$A$13:$M$457,13,0)</f>
        <v>NON</v>
      </c>
      <c r="H408" s="1" t="str">
        <f>VLOOKUP(A408,'[1]Offre vitrine ILR'!$A$13:$N$457,14,0)</f>
        <v>NON</v>
      </c>
      <c r="I408" s="1">
        <f>VLOOKUP(A408,'[1]Offre vitrine ILR'!$A$13:$R$457,18,0)</f>
        <v>0.87</v>
      </c>
      <c r="J408" s="1">
        <f>VLOOKUP(A408,'[1]Offre vitrine ILR'!$A$13:$S$457,19,0)</f>
        <v>2.72</v>
      </c>
    </row>
    <row r="409" spans="1:10" x14ac:dyDescent="0.25">
      <c r="A409" s="1" t="s">
        <v>1065</v>
      </c>
      <c r="C409" s="1" t="s">
        <v>1066</v>
      </c>
      <c r="D409" s="1" t="s">
        <v>1067</v>
      </c>
      <c r="E409" s="1" t="s">
        <v>12</v>
      </c>
      <c r="F409" s="1" t="str">
        <f>VLOOKUP(A409,'[1]Offre vitrine ILR'!$A$13:$L$457,12,0)</f>
        <v>NON</v>
      </c>
      <c r="G409" s="1" t="str">
        <f>VLOOKUP(A409,'[1]Offre vitrine ILR'!$A$13:$M$457,13,0)</f>
        <v>NON</v>
      </c>
      <c r="H409" s="1" t="str">
        <f>VLOOKUP(A409,'[1]Offre vitrine ILR'!$A$13:$N$457,14,0)</f>
        <v>NON</v>
      </c>
      <c r="I409" s="1">
        <f>VLOOKUP(A409,'[1]Offre vitrine ILR'!$A$13:$R$457,18,0)</f>
        <v>9.9600000000000009</v>
      </c>
      <c r="J409" s="1">
        <f>VLOOKUP(A409,'[1]Offre vitrine ILR'!$A$13:$S$457,19,0)</f>
        <v>1.5</v>
      </c>
    </row>
    <row r="410" spans="1:10" x14ac:dyDescent="0.25">
      <c r="A410" s="1" t="s">
        <v>1068</v>
      </c>
      <c r="C410" s="1" t="s">
        <v>1069</v>
      </c>
      <c r="D410" s="1" t="s">
        <v>1067</v>
      </c>
      <c r="E410" s="1" t="s">
        <v>74</v>
      </c>
      <c r="F410" s="1" t="str">
        <f>VLOOKUP(A410,'[1]Offre vitrine ILR'!$A$13:$L$457,12,0)</f>
        <v>NON</v>
      </c>
      <c r="G410" s="1" t="str">
        <f>VLOOKUP(A410,'[1]Offre vitrine ILR'!$A$13:$M$457,13,0)</f>
        <v>NON</v>
      </c>
      <c r="H410" s="1" t="str">
        <f>VLOOKUP(A410,'[1]Offre vitrine ILR'!$A$13:$N$457,14,0)</f>
        <v>NON</v>
      </c>
      <c r="I410" s="1">
        <f>VLOOKUP(A410,'[1]Offre vitrine ILR'!$A$13:$R$457,18,0)</f>
        <v>4.55</v>
      </c>
      <c r="J410" s="1">
        <f>VLOOKUP(A410,'[1]Offre vitrine ILR'!$A$13:$S$457,19,0)</f>
        <v>9.83</v>
      </c>
    </row>
    <row r="411" spans="1:10" x14ac:dyDescent="0.25">
      <c r="A411" s="1" t="s">
        <v>1070</v>
      </c>
      <c r="C411" s="1" t="s">
        <v>1071</v>
      </c>
      <c r="D411" s="1" t="s">
        <v>1062</v>
      </c>
      <c r="E411" s="1" t="s">
        <v>29</v>
      </c>
      <c r="F411" s="1" t="str">
        <f>VLOOKUP(A411,'[1]Offre vitrine ILR'!$A$13:$L$457,12,0)</f>
        <v>NON</v>
      </c>
      <c r="G411" s="1" t="str">
        <f>VLOOKUP(A411,'[1]Offre vitrine ILR'!$A$13:$M$457,13,0)</f>
        <v>NON</v>
      </c>
      <c r="H411" s="1" t="str">
        <f>VLOOKUP(A411,'[1]Offre vitrine ILR'!$A$13:$N$457,14,0)</f>
        <v>NON</v>
      </c>
      <c r="I411" s="1">
        <f>VLOOKUP(A411,'[1]Offre vitrine ILR'!$A$13:$R$457,18,0)</f>
        <v>9.7799999999999994</v>
      </c>
      <c r="J411" s="1">
        <f>VLOOKUP(A411,'[1]Offre vitrine ILR'!$A$13:$S$457,19,0)</f>
        <v>6.72</v>
      </c>
    </row>
    <row r="412" spans="1:10" x14ac:dyDescent="0.25">
      <c r="A412" s="1" t="s">
        <v>1072</v>
      </c>
      <c r="C412" s="1" t="s">
        <v>1073</v>
      </c>
      <c r="D412" s="1" t="s">
        <v>425</v>
      </c>
      <c r="E412" s="1" t="s">
        <v>29</v>
      </c>
      <c r="F412" s="1" t="str">
        <f>VLOOKUP(A412,'[1]Offre vitrine ILR'!$A$13:$L$457,12,0)</f>
        <v>NON</v>
      </c>
      <c r="G412" s="1" t="str">
        <f>VLOOKUP(A412,'[1]Offre vitrine ILR'!$A$13:$M$457,13,0)</f>
        <v>NON</v>
      </c>
      <c r="H412" s="1" t="str">
        <f>VLOOKUP(A412,'[1]Offre vitrine ILR'!$A$13:$N$457,14,0)</f>
        <v>NON</v>
      </c>
      <c r="I412" s="1">
        <f>VLOOKUP(A412,'[1]Offre vitrine ILR'!$A$13:$R$457,18,0)</f>
        <v>9.42</v>
      </c>
      <c r="J412" s="1">
        <f>VLOOKUP(A412,'[1]Offre vitrine ILR'!$A$13:$S$457,19,0)</f>
        <v>6.35</v>
      </c>
    </row>
    <row r="413" spans="1:10" x14ac:dyDescent="0.25">
      <c r="A413" s="1" t="s">
        <v>1074</v>
      </c>
      <c r="C413" s="1" t="s">
        <v>1075</v>
      </c>
      <c r="D413" s="1" t="s">
        <v>1062</v>
      </c>
      <c r="E413" s="1" t="s">
        <v>29</v>
      </c>
      <c r="F413" s="1" t="str">
        <f>VLOOKUP(A413,'[1]Offre vitrine ILR'!$A$13:$L$457,12,0)</f>
        <v>NON</v>
      </c>
      <c r="G413" s="1" t="str">
        <f>VLOOKUP(A413,'[1]Offre vitrine ILR'!$A$13:$M$457,13,0)</f>
        <v>NON</v>
      </c>
      <c r="H413" s="1" t="str">
        <f>VLOOKUP(A413,'[1]Offre vitrine ILR'!$A$13:$N$457,14,0)</f>
        <v>NON</v>
      </c>
      <c r="I413" s="1">
        <f>VLOOKUP(A413,'[1]Offre vitrine ILR'!$A$13:$R$457,18,0)</f>
        <v>11.07</v>
      </c>
      <c r="J413" s="1">
        <f>VLOOKUP(A413,'[1]Offre vitrine ILR'!$A$13:$S$457,19,0)</f>
        <v>-5.29</v>
      </c>
    </row>
    <row r="414" spans="1:10" x14ac:dyDescent="0.25">
      <c r="A414" s="1" t="s">
        <v>1076</v>
      </c>
      <c r="C414" s="1" t="s">
        <v>1077</v>
      </c>
      <c r="D414" s="1" t="s">
        <v>1078</v>
      </c>
      <c r="E414" s="1" t="s">
        <v>56</v>
      </c>
      <c r="F414" s="1" t="str">
        <f>VLOOKUP(A414,'[1]Offre vitrine ILR'!$A$13:$L$457,12,0)</f>
        <v>NON</v>
      </c>
      <c r="G414" s="1" t="str">
        <f>VLOOKUP(A414,'[1]Offre vitrine ILR'!$A$13:$M$457,13,0)</f>
        <v>NON</v>
      </c>
      <c r="H414" s="1" t="str">
        <f>VLOOKUP(A414,'[1]Offre vitrine ILR'!$A$13:$N$457,14,0)</f>
        <v>NON</v>
      </c>
      <c r="I414" s="1">
        <f>VLOOKUP(A414,'[1]Offre vitrine ILR'!$A$13:$R$457,18,0)</f>
        <v>-2.31</v>
      </c>
      <c r="J414" s="1">
        <f>VLOOKUP(A414,'[1]Offre vitrine ILR'!$A$13:$S$457,19,0)</f>
        <v>3.18</v>
      </c>
    </row>
    <row r="415" spans="1:10" x14ac:dyDescent="0.25">
      <c r="A415" s="1" t="s">
        <v>1079</v>
      </c>
      <c r="C415" s="1" t="s">
        <v>1080</v>
      </c>
      <c r="D415" s="1" t="s">
        <v>1081</v>
      </c>
      <c r="E415" s="1" t="s">
        <v>20</v>
      </c>
      <c r="F415" s="1" t="str">
        <f>VLOOKUP(A415,'[1]Offre vitrine ILR'!$A$13:$L$457,12,0)</f>
        <v>OUI</v>
      </c>
      <c r="G415" s="1" t="str">
        <f>VLOOKUP(A415,'[1]Offre vitrine ILR'!$A$13:$M$457,13,0)</f>
        <v>NON</v>
      </c>
      <c r="H415" s="1" t="str">
        <f>VLOOKUP(A415,'[1]Offre vitrine ILR'!$A$13:$N$457,14,0)</f>
        <v>NON</v>
      </c>
      <c r="I415" s="1">
        <f>VLOOKUP(A415,'[1]Offre vitrine ILR'!$A$13:$R$457,18,0)</f>
        <v>14.31</v>
      </c>
      <c r="J415" s="1">
        <f>VLOOKUP(A415,'[1]Offre vitrine ILR'!$A$13:$S$457,19,0)</f>
        <v>-11.45</v>
      </c>
    </row>
    <row r="416" spans="1:10" x14ac:dyDescent="0.25">
      <c r="A416" s="1" t="s">
        <v>1082</v>
      </c>
      <c r="C416" s="1" t="s">
        <v>1083</v>
      </c>
      <c r="D416" s="1" t="s">
        <v>1081</v>
      </c>
      <c r="E416" s="1" t="s">
        <v>52</v>
      </c>
      <c r="F416" s="1" t="str">
        <f>VLOOKUP(A416,'[1]Offre vitrine ILR'!$A$13:$L$457,12,0)</f>
        <v>OUI</v>
      </c>
      <c r="G416" s="1" t="str">
        <f>VLOOKUP(A416,'[1]Offre vitrine ILR'!$A$13:$M$457,13,0)</f>
        <v>NON</v>
      </c>
      <c r="H416" s="1" t="str">
        <f>VLOOKUP(A416,'[1]Offre vitrine ILR'!$A$13:$N$457,14,0)</f>
        <v>NON</v>
      </c>
      <c r="I416" s="1">
        <f>VLOOKUP(A416,'[1]Offre vitrine ILR'!$A$13:$R$457,18,0)</f>
        <v>9.66</v>
      </c>
      <c r="J416" s="1">
        <f>VLOOKUP(A416,'[1]Offre vitrine ILR'!$A$13:$S$457,19,0)</f>
        <v>-9.17</v>
      </c>
    </row>
    <row r="417" spans="1:10" x14ac:dyDescent="0.25">
      <c r="A417" s="1" t="s">
        <v>1084</v>
      </c>
      <c r="C417" s="1" t="s">
        <v>1085</v>
      </c>
      <c r="D417" s="1" t="s">
        <v>552</v>
      </c>
      <c r="E417" s="1" t="s">
        <v>297</v>
      </c>
      <c r="F417" s="1" t="str">
        <f>VLOOKUP(A417,'[1]Offre vitrine ILR'!$A$13:$L$457,12,0)</f>
        <v>NON</v>
      </c>
      <c r="G417" s="1" t="str">
        <f>VLOOKUP(A417,'[1]Offre vitrine ILR'!$A$13:$M$457,13,0)</f>
        <v>NON</v>
      </c>
      <c r="H417" s="1" t="str">
        <f>VLOOKUP(A417,'[1]Offre vitrine ILR'!$A$13:$N$457,14,0)</f>
        <v>NON</v>
      </c>
      <c r="I417" s="1">
        <f>VLOOKUP(A417,'[1]Offre vitrine ILR'!$A$13:$R$457,18,0)</f>
        <v>30.26</v>
      </c>
      <c r="J417" s="1">
        <f>VLOOKUP(A417,'[1]Offre vitrine ILR'!$A$13:$S$457,19,0)</f>
        <v>17.420000000000002</v>
      </c>
    </row>
    <row r="418" spans="1:10" x14ac:dyDescent="0.25">
      <c r="A418" s="1" t="s">
        <v>1086</v>
      </c>
      <c r="C418" s="1" t="s">
        <v>1087</v>
      </c>
      <c r="D418" s="1" t="s">
        <v>1088</v>
      </c>
      <c r="E418" s="1" t="s">
        <v>102</v>
      </c>
      <c r="F418" s="1" t="str">
        <f>VLOOKUP(A418,'[1]Offre vitrine ILR'!$A$13:$L$457,12,0)</f>
        <v>NON</v>
      </c>
      <c r="G418" s="1" t="str">
        <f>VLOOKUP(A418,'[1]Offre vitrine ILR'!$A$13:$M$457,13,0)</f>
        <v>NON</v>
      </c>
      <c r="H418" s="1" t="str">
        <f>VLOOKUP(A418,'[1]Offre vitrine ILR'!$A$13:$N$457,14,0)</f>
        <v>NON</v>
      </c>
      <c r="I418" s="1">
        <f>VLOOKUP(A418,'[1]Offre vitrine ILR'!$A$13:$R$457,18,0)</f>
        <v>21.81</v>
      </c>
      <c r="J418" s="1">
        <f>VLOOKUP(A418,'[1]Offre vitrine ILR'!$A$13:$S$457,19,0)</f>
        <v>16.350000000000001</v>
      </c>
    </row>
    <row r="419" spans="1:10" x14ac:dyDescent="0.25">
      <c r="A419" s="1" t="s">
        <v>1089</v>
      </c>
      <c r="C419" s="1" t="s">
        <v>1090</v>
      </c>
      <c r="D419" s="1" t="s">
        <v>1081</v>
      </c>
      <c r="E419" s="1" t="s">
        <v>566</v>
      </c>
      <c r="F419" s="1" t="str">
        <f>VLOOKUP(A419,'[1]Offre vitrine ILR'!$A$13:$L$457,12,0)</f>
        <v>NON</v>
      </c>
      <c r="G419" s="1" t="str">
        <f>VLOOKUP(A419,'[1]Offre vitrine ILR'!$A$13:$M$457,13,0)</f>
        <v>NON</v>
      </c>
      <c r="H419" s="1" t="str">
        <f>VLOOKUP(A419,'[1]Offre vitrine ILR'!$A$13:$N$457,14,0)</f>
        <v>NON</v>
      </c>
      <c r="I419" s="1">
        <f>VLOOKUP(A419,'[1]Offre vitrine ILR'!$A$13:$R$457,18,0)</f>
        <v>23.32</v>
      </c>
      <c r="J419" s="1">
        <f>VLOOKUP(A419,'[1]Offre vitrine ILR'!$A$13:$S$457,19,0)</f>
        <v>8.9</v>
      </c>
    </row>
    <row r="420" spans="1:10" x14ac:dyDescent="0.25">
      <c r="A420" s="1" t="s">
        <v>1091</v>
      </c>
      <c r="C420" s="1" t="s">
        <v>1092</v>
      </c>
      <c r="D420" s="1" t="s">
        <v>932</v>
      </c>
      <c r="E420" s="1" t="s">
        <v>20</v>
      </c>
      <c r="F420" s="1" t="str">
        <f>VLOOKUP(A420,'[1]Offre vitrine ILR'!$A$13:$L$457,12,0)</f>
        <v>OUI</v>
      </c>
      <c r="G420" s="1" t="str">
        <f>VLOOKUP(A420,'[1]Offre vitrine ILR'!$A$13:$M$457,13,0)</f>
        <v>NON</v>
      </c>
      <c r="H420" s="1" t="str">
        <f>VLOOKUP(A420,'[1]Offre vitrine ILR'!$A$13:$N$457,14,0)</f>
        <v>NON</v>
      </c>
      <c r="I420" s="1">
        <f>VLOOKUP(A420,'[1]Offre vitrine ILR'!$A$13:$R$457,18,0)</f>
        <v>11.39</v>
      </c>
      <c r="J420" s="1">
        <f>VLOOKUP(A420,'[1]Offre vitrine ILR'!$A$13:$S$457,19,0)</f>
        <v>17.34</v>
      </c>
    </row>
    <row r="421" spans="1:10" x14ac:dyDescent="0.25">
      <c r="A421" s="1" t="s">
        <v>1093</v>
      </c>
      <c r="C421" s="1" t="s">
        <v>1094</v>
      </c>
      <c r="D421" s="1" t="s">
        <v>85</v>
      </c>
      <c r="E421" s="1" t="s">
        <v>29</v>
      </c>
      <c r="F421" s="1" t="str">
        <f>VLOOKUP(A421,'[1]Offre vitrine ILR'!$A$13:$L$457,12,0)</f>
        <v>NON</v>
      </c>
      <c r="G421" s="1" t="str">
        <f>VLOOKUP(A421,'[1]Offre vitrine ILR'!$A$13:$M$457,13,0)</f>
        <v>NON</v>
      </c>
      <c r="H421" s="1" t="str">
        <f>VLOOKUP(A421,'[1]Offre vitrine ILR'!$A$13:$N$457,14,0)</f>
        <v>NON</v>
      </c>
      <c r="I421" s="1">
        <f>VLOOKUP(A421,'[1]Offre vitrine ILR'!$A$13:$R$457,18,0)</f>
        <v>-0.47</v>
      </c>
      <c r="J421" s="1">
        <f>VLOOKUP(A421,'[1]Offre vitrine ILR'!$A$13:$S$457,19,0)</f>
        <v>0.06</v>
      </c>
    </row>
    <row r="422" spans="1:10" x14ac:dyDescent="0.25">
      <c r="A422" s="1" t="s">
        <v>1095</v>
      </c>
      <c r="C422" s="1" t="s">
        <v>1096</v>
      </c>
      <c r="D422" s="1" t="s">
        <v>85</v>
      </c>
      <c r="E422" s="1" t="s">
        <v>29</v>
      </c>
      <c r="F422" s="1" t="str">
        <f>VLOOKUP(A422,'[1]Offre vitrine ILR'!$A$13:$L$457,12,0)</f>
        <v>NON</v>
      </c>
      <c r="G422" s="1" t="str">
        <f>VLOOKUP(A422,'[1]Offre vitrine ILR'!$A$13:$M$457,13,0)</f>
        <v>NON</v>
      </c>
      <c r="H422" s="1" t="str">
        <f>VLOOKUP(A422,'[1]Offre vitrine ILR'!$A$13:$N$457,14,0)</f>
        <v>NON</v>
      </c>
      <c r="I422" s="1">
        <f>VLOOKUP(A422,'[1]Offre vitrine ILR'!$A$13:$R$457,18,0)</f>
        <v>3.27</v>
      </c>
      <c r="J422" s="1">
        <f>VLOOKUP(A422,'[1]Offre vitrine ILR'!$A$13:$S$457,19,0)</f>
        <v>-6.67</v>
      </c>
    </row>
    <row r="423" spans="1:10" x14ac:dyDescent="0.25">
      <c r="A423" s="1" t="s">
        <v>1097</v>
      </c>
      <c r="C423" s="1" t="s">
        <v>1098</v>
      </c>
      <c r="D423" s="1" t="s">
        <v>39</v>
      </c>
      <c r="E423" s="1" t="s">
        <v>672</v>
      </c>
      <c r="F423" s="1" t="str">
        <f>VLOOKUP(A423,'[1]Offre vitrine ILR'!$A$13:$L$457,12,0)</f>
        <v>NON</v>
      </c>
      <c r="G423" s="1" t="str">
        <f>VLOOKUP(A423,'[1]Offre vitrine ILR'!$A$13:$M$457,13,0)</f>
        <v>NON</v>
      </c>
      <c r="H423" s="1" t="str">
        <f>VLOOKUP(A423,'[1]Offre vitrine ILR'!$A$13:$N$457,14,0)</f>
        <v>NON</v>
      </c>
      <c r="I423" s="1">
        <f>VLOOKUP(A423,'[1]Offre vitrine ILR'!$A$13:$R$457,18,0)</f>
        <v>2.71</v>
      </c>
      <c r="J423" s="1">
        <f>VLOOKUP(A423,'[1]Offre vitrine ILR'!$A$13:$S$457,19,0)</f>
        <v>-1.62</v>
      </c>
    </row>
    <row r="424" spans="1:10" x14ac:dyDescent="0.25">
      <c r="A424" s="1" t="s">
        <v>1099</v>
      </c>
      <c r="C424" s="1" t="s">
        <v>1100</v>
      </c>
      <c r="D424" s="1" t="s">
        <v>1101</v>
      </c>
      <c r="E424" s="1" t="s">
        <v>24</v>
      </c>
      <c r="F424" s="1" t="str">
        <f>VLOOKUP(A424,'[1]Offre vitrine ILR'!$A$13:$L$457,12,0)</f>
        <v>NON</v>
      </c>
      <c r="G424" s="1" t="str">
        <f>VLOOKUP(A424,'[1]Offre vitrine ILR'!$A$13:$M$457,13,0)</f>
        <v>NON</v>
      </c>
      <c r="H424" s="1" t="str">
        <f>VLOOKUP(A424,'[1]Offre vitrine ILR'!$A$13:$N$457,14,0)</f>
        <v>NON</v>
      </c>
      <c r="I424" s="1">
        <f>VLOOKUP(A424,'[1]Offre vitrine ILR'!$A$13:$R$457,18,0)</f>
        <v>3.43</v>
      </c>
      <c r="J424" s="1">
        <f>VLOOKUP(A424,'[1]Offre vitrine ILR'!$A$13:$S$457,19,0)</f>
        <v>-2.08</v>
      </c>
    </row>
    <row r="425" spans="1:10" x14ac:dyDescent="0.25">
      <c r="A425" s="1" t="s">
        <v>1102</v>
      </c>
      <c r="C425" s="1" t="s">
        <v>1103</v>
      </c>
      <c r="D425" s="1" t="s">
        <v>1101</v>
      </c>
      <c r="E425" s="1" t="s">
        <v>232</v>
      </c>
      <c r="F425" s="1" t="str">
        <f>VLOOKUP(A425,'[1]Offre vitrine ILR'!$A$13:$L$457,12,0)</f>
        <v>NON</v>
      </c>
      <c r="G425" s="1" t="str">
        <f>VLOOKUP(A425,'[1]Offre vitrine ILR'!$A$13:$M$457,13,0)</f>
        <v>NON</v>
      </c>
      <c r="H425" s="1" t="str">
        <f>VLOOKUP(A425,'[1]Offre vitrine ILR'!$A$13:$N$457,14,0)</f>
        <v>NON</v>
      </c>
      <c r="I425" s="1">
        <f>VLOOKUP(A425,'[1]Offre vitrine ILR'!$A$13:$R$457,18,0)</f>
        <v>0.83</v>
      </c>
      <c r="J425" s="1">
        <f>VLOOKUP(A425,'[1]Offre vitrine ILR'!$A$13:$S$457,19,0)</f>
        <v>3.54</v>
      </c>
    </row>
    <row r="426" spans="1:10" x14ac:dyDescent="0.25">
      <c r="A426" s="1" t="s">
        <v>1104</v>
      </c>
      <c r="C426" s="1" t="s">
        <v>1105</v>
      </c>
      <c r="D426" s="1" t="s">
        <v>1106</v>
      </c>
      <c r="E426" s="1" t="s">
        <v>86</v>
      </c>
      <c r="F426" s="1" t="str">
        <f>VLOOKUP(A426,'[1]Offre vitrine ILR'!$A$13:$L$457,12,0)</f>
        <v>NON</v>
      </c>
      <c r="G426" s="1" t="str">
        <f>VLOOKUP(A426,'[1]Offre vitrine ILR'!$A$13:$M$457,13,0)</f>
        <v>NON</v>
      </c>
      <c r="H426" s="1" t="str">
        <f>VLOOKUP(A426,'[1]Offre vitrine ILR'!$A$13:$N$457,14,0)</f>
        <v>NON</v>
      </c>
      <c r="I426" s="1">
        <f>VLOOKUP(A426,'[1]Offre vitrine ILR'!$A$13:$R$457,18,0)</f>
        <v>-0.63</v>
      </c>
      <c r="J426" s="1">
        <f>VLOOKUP(A426,'[1]Offre vitrine ILR'!$A$13:$S$457,19,0)</f>
        <v>4.8</v>
      </c>
    </row>
    <row r="427" spans="1:10" x14ac:dyDescent="0.25">
      <c r="A427" s="1" t="s">
        <v>1108</v>
      </c>
      <c r="C427" s="1" t="s">
        <v>1109</v>
      </c>
      <c r="D427" s="1" t="s">
        <v>1107</v>
      </c>
      <c r="E427" s="1" t="s">
        <v>179</v>
      </c>
      <c r="F427" s="1" t="str">
        <f>VLOOKUP(A427,'[1]Offre vitrine ILR'!$A$13:$L$457,12,0)</f>
        <v>NON</v>
      </c>
      <c r="G427" s="1" t="str">
        <f>VLOOKUP(A427,'[1]Offre vitrine ILR'!$A$13:$M$457,13,0)</f>
        <v>NON</v>
      </c>
      <c r="H427" s="1" t="str">
        <f>VLOOKUP(A427,'[1]Offre vitrine ILR'!$A$13:$N$457,14,0)</f>
        <v>NON</v>
      </c>
      <c r="I427" s="1">
        <f>VLOOKUP(A427,'[1]Offre vitrine ILR'!$A$13:$R$457,18,0)</f>
        <v>24.14</v>
      </c>
      <c r="J427" s="1">
        <f>VLOOKUP(A427,'[1]Offre vitrine ILR'!$A$13:$S$457,19,0)</f>
        <v>-3.52</v>
      </c>
    </row>
    <row r="428" spans="1:10" x14ac:dyDescent="0.25">
      <c r="A428" s="1" t="s">
        <v>1110</v>
      </c>
      <c r="C428" s="1" t="s">
        <v>1111</v>
      </c>
      <c r="D428" s="1" t="s">
        <v>1112</v>
      </c>
      <c r="E428" s="1" t="s">
        <v>341</v>
      </c>
      <c r="F428" s="1" t="str">
        <f>VLOOKUP(A428,'[1]Offre vitrine ILR'!$A$13:$L$457,12,0)</f>
        <v>NON</v>
      </c>
      <c r="G428" s="1" t="str">
        <f>VLOOKUP(A428,'[1]Offre vitrine ILR'!$A$13:$M$457,13,0)</f>
        <v>NON</v>
      </c>
      <c r="H428" s="1" t="str">
        <f>VLOOKUP(A428,'[1]Offre vitrine ILR'!$A$13:$N$457,14,0)</f>
        <v>NON</v>
      </c>
      <c r="I428" s="1">
        <f>VLOOKUP(A428,'[1]Offre vitrine ILR'!$A$13:$R$457,18,0)</f>
        <v>31.01</v>
      </c>
      <c r="J428" s="1">
        <f>VLOOKUP(A428,'[1]Offre vitrine ILR'!$A$13:$S$457,19,0)</f>
        <v>32.51</v>
      </c>
    </row>
    <row r="429" spans="1:10" x14ac:dyDescent="0.25">
      <c r="A429" s="1" t="s">
        <v>1113</v>
      </c>
      <c r="C429" s="1" t="s">
        <v>1114</v>
      </c>
      <c r="D429" s="1" t="s">
        <v>1115</v>
      </c>
      <c r="E429" s="1" t="s">
        <v>102</v>
      </c>
      <c r="F429" s="1" t="str">
        <f>VLOOKUP(A429,'[1]Offre vitrine ILR'!$A$13:$L$457,12,0)</f>
        <v>NON</v>
      </c>
      <c r="G429" s="1" t="str">
        <f>VLOOKUP(A429,'[1]Offre vitrine ILR'!$A$13:$M$457,13,0)</f>
        <v>NON</v>
      </c>
      <c r="H429" s="1" t="str">
        <f>VLOOKUP(A429,'[1]Offre vitrine ILR'!$A$13:$N$457,14,0)</f>
        <v>NON</v>
      </c>
      <c r="I429" s="1">
        <f>VLOOKUP(A429,'[1]Offre vitrine ILR'!$A$13:$R$457,18,0)</f>
        <v>14.32</v>
      </c>
      <c r="J429" s="1">
        <f>VLOOKUP(A429,'[1]Offre vitrine ILR'!$A$13:$S$457,19,0)</f>
        <v>-4.28</v>
      </c>
    </row>
    <row r="430" spans="1:10" x14ac:dyDescent="0.25">
      <c r="A430" s="1" t="s">
        <v>1116</v>
      </c>
      <c r="C430" s="1" t="s">
        <v>1117</v>
      </c>
      <c r="D430" s="1" t="s">
        <v>1115</v>
      </c>
      <c r="E430" s="1" t="s">
        <v>60</v>
      </c>
      <c r="F430" s="1" t="str">
        <f>VLOOKUP(A430,'[1]Offre vitrine ILR'!$A$13:$L$457,12,0)</f>
        <v>NON</v>
      </c>
      <c r="G430" s="1" t="str">
        <f>VLOOKUP(A430,'[1]Offre vitrine ILR'!$A$13:$M$457,13,0)</f>
        <v>NON</v>
      </c>
      <c r="H430" s="1" t="str">
        <f>VLOOKUP(A430,'[1]Offre vitrine ILR'!$A$13:$N$457,14,0)</f>
        <v>NON</v>
      </c>
      <c r="I430" s="1">
        <f>VLOOKUP(A430,'[1]Offre vitrine ILR'!$A$13:$R$457,18,0)</f>
        <v>5</v>
      </c>
      <c r="J430" s="1">
        <f>VLOOKUP(A430,'[1]Offre vitrine ILR'!$A$13:$S$457,19,0)</f>
        <v>4.6399999999999997</v>
      </c>
    </row>
    <row r="431" spans="1:10" x14ac:dyDescent="0.25">
      <c r="A431" s="1" t="s">
        <v>1118</v>
      </c>
      <c r="C431" s="1" t="s">
        <v>1119</v>
      </c>
      <c r="D431" s="1" t="s">
        <v>1115</v>
      </c>
      <c r="E431" s="1" t="s">
        <v>29</v>
      </c>
      <c r="F431" s="1" t="str">
        <f>VLOOKUP(A431,'[1]Offre vitrine ILR'!$A$13:$L$457,12,0)</f>
        <v>NON</v>
      </c>
      <c r="G431" s="1" t="str">
        <f>VLOOKUP(A431,'[1]Offre vitrine ILR'!$A$13:$M$457,13,0)</f>
        <v>NON</v>
      </c>
      <c r="H431" s="1" t="str">
        <f>VLOOKUP(A431,'[1]Offre vitrine ILR'!$A$13:$N$457,14,0)</f>
        <v>NON</v>
      </c>
      <c r="I431" s="1">
        <f>VLOOKUP(A431,'[1]Offre vitrine ILR'!$A$13:$R$457,18,0)</f>
        <v>2.91</v>
      </c>
      <c r="J431" s="1">
        <f>VLOOKUP(A431,'[1]Offre vitrine ILR'!$A$13:$S$457,19,0)</f>
        <v>-1.81</v>
      </c>
    </row>
    <row r="432" spans="1:10" x14ac:dyDescent="0.25">
      <c r="A432" s="1" t="s">
        <v>1120</v>
      </c>
      <c r="C432" s="1" t="s">
        <v>1121</v>
      </c>
      <c r="D432" s="1" t="s">
        <v>1115</v>
      </c>
      <c r="E432" s="1" t="s">
        <v>46</v>
      </c>
      <c r="F432" s="1" t="str">
        <f>VLOOKUP(A432,'[1]Offre vitrine ILR'!$A$13:$L$457,12,0)</f>
        <v>OUI</v>
      </c>
      <c r="G432" s="1" t="str">
        <f>VLOOKUP(A432,'[1]Offre vitrine ILR'!$A$13:$M$457,13,0)</f>
        <v>NON</v>
      </c>
      <c r="H432" s="1" t="str">
        <f>VLOOKUP(A432,'[1]Offre vitrine ILR'!$A$13:$N$457,14,0)</f>
        <v>NON</v>
      </c>
      <c r="I432" s="1">
        <f>VLOOKUP(A432,'[1]Offre vitrine ILR'!$A$13:$R$457,18,0)</f>
        <v>14.75</v>
      </c>
      <c r="J432" s="1">
        <f>VLOOKUP(A432,'[1]Offre vitrine ILR'!$A$13:$S$457,19,0)</f>
        <v>33.119999999999997</v>
      </c>
    </row>
    <row r="433" spans="1:10" x14ac:dyDescent="0.25">
      <c r="A433" s="1" t="s">
        <v>1122</v>
      </c>
      <c r="C433" s="1" t="s">
        <v>1123</v>
      </c>
      <c r="D433" s="1" t="s">
        <v>1124</v>
      </c>
      <c r="E433" s="1" t="s">
        <v>1022</v>
      </c>
      <c r="F433" s="1" t="str">
        <f>VLOOKUP(A433,'[1]Offre vitrine ILR'!$A$13:$L$457,12,0)</f>
        <v>NON</v>
      </c>
      <c r="G433" s="1" t="str">
        <f>VLOOKUP(A433,'[1]Offre vitrine ILR'!$A$13:$M$457,13,0)</f>
        <v>NON</v>
      </c>
      <c r="H433" s="1" t="str">
        <f>VLOOKUP(A433,'[1]Offre vitrine ILR'!$A$13:$N$457,14,0)</f>
        <v>NON</v>
      </c>
      <c r="I433" s="1">
        <f>VLOOKUP(A433,'[1]Offre vitrine ILR'!$A$13:$R$457,18,0)</f>
        <v>20.86</v>
      </c>
      <c r="J433" s="1">
        <f>VLOOKUP(A433,'[1]Offre vitrine ILR'!$A$13:$S$457,19,0)</f>
        <v>17.260000000000002</v>
      </c>
    </row>
    <row r="434" spans="1:10" x14ac:dyDescent="0.25">
      <c r="A434" s="1" t="s">
        <v>1125</v>
      </c>
      <c r="C434" s="1" t="s">
        <v>1126</v>
      </c>
      <c r="D434" s="1" t="s">
        <v>1124</v>
      </c>
      <c r="E434" s="1" t="s">
        <v>1127</v>
      </c>
      <c r="F434" s="1" t="str">
        <f>VLOOKUP(A434,'[1]Offre vitrine ILR'!$A$13:$L$457,12,0)</f>
        <v>NON</v>
      </c>
      <c r="G434" s="1" t="str">
        <f>VLOOKUP(A434,'[1]Offre vitrine ILR'!$A$13:$M$457,13,0)</f>
        <v>NON</v>
      </c>
      <c r="H434" s="1" t="str">
        <f>VLOOKUP(A434,'[1]Offre vitrine ILR'!$A$13:$N$457,14,0)</f>
        <v>NON</v>
      </c>
      <c r="I434" s="1">
        <f>VLOOKUP(A434,'[1]Offre vitrine ILR'!$A$13:$R$457,18,0)</f>
        <v>-0.45</v>
      </c>
      <c r="J434" s="1">
        <f>VLOOKUP(A434,'[1]Offre vitrine ILR'!$A$13:$S$457,19,0)</f>
        <v>-0.56999999999999995</v>
      </c>
    </row>
    <row r="435" spans="1:10" x14ac:dyDescent="0.25">
      <c r="A435" s="1" t="s">
        <v>1128</v>
      </c>
      <c r="C435" s="1" t="s">
        <v>1129</v>
      </c>
      <c r="D435" s="1" t="s">
        <v>1130</v>
      </c>
      <c r="E435" s="1" t="s">
        <v>60</v>
      </c>
      <c r="F435" s="1" t="str">
        <f>VLOOKUP(A435,'[1]Offre vitrine ILR'!$A$13:$L$457,12,0)</f>
        <v>NON</v>
      </c>
      <c r="G435" s="1" t="str">
        <f>VLOOKUP(A435,'[1]Offre vitrine ILR'!$A$13:$M$457,13,0)</f>
        <v>NON</v>
      </c>
      <c r="H435" s="1" t="str">
        <f>VLOOKUP(A435,'[1]Offre vitrine ILR'!$A$13:$N$457,14,0)</f>
        <v>NON</v>
      </c>
      <c r="I435" s="1">
        <f>VLOOKUP(A435,'[1]Offre vitrine ILR'!$A$13:$R$457,18,0)</f>
        <v>-2.54</v>
      </c>
      <c r="J435" s="1">
        <f>VLOOKUP(A435,'[1]Offre vitrine ILR'!$A$13:$S$457,19,0)</f>
        <v>0</v>
      </c>
    </row>
    <row r="436" spans="1:10" x14ac:dyDescent="0.25">
      <c r="A436" s="1" t="s">
        <v>1131</v>
      </c>
      <c r="C436" s="1" t="s">
        <v>1132</v>
      </c>
      <c r="D436" s="1" t="s">
        <v>1107</v>
      </c>
      <c r="E436" s="1" t="s">
        <v>1133</v>
      </c>
      <c r="F436" s="1" t="str">
        <f>VLOOKUP(A436,'[1]Offre vitrine ILR'!$A$13:$L$457,12,0)</f>
        <v>NON</v>
      </c>
      <c r="G436" s="1" t="str">
        <f>VLOOKUP(A436,'[1]Offre vitrine ILR'!$A$13:$M$457,13,0)</f>
        <v>NON</v>
      </c>
      <c r="H436" s="1" t="str">
        <f>VLOOKUP(A436,'[1]Offre vitrine ILR'!$A$13:$N$457,14,0)</f>
        <v>NON</v>
      </c>
      <c r="I436" s="1">
        <f>VLOOKUP(A436,'[1]Offre vitrine ILR'!$A$13:$R$457,18,0)</f>
        <v>7.4</v>
      </c>
      <c r="J436" s="1">
        <f>VLOOKUP(A436,'[1]Offre vitrine ILR'!$A$13:$S$457,19,0)</f>
        <v>-25.62</v>
      </c>
    </row>
    <row r="437" spans="1:10" x14ac:dyDescent="0.25">
      <c r="A437" s="1" t="s">
        <v>1134</v>
      </c>
      <c r="C437" s="1" t="s">
        <v>1135</v>
      </c>
      <c r="D437" s="1" t="s">
        <v>1136</v>
      </c>
      <c r="E437" s="1" t="s">
        <v>325</v>
      </c>
      <c r="F437" s="1" t="str">
        <f>VLOOKUP(A437,'[1]Offre vitrine ILR'!$A$13:$L$457,12,0)</f>
        <v>NON</v>
      </c>
      <c r="G437" s="1" t="str">
        <f>VLOOKUP(A437,'[1]Offre vitrine ILR'!$A$13:$M$457,13,0)</f>
        <v>NON</v>
      </c>
      <c r="H437" s="1" t="str">
        <f>VLOOKUP(A437,'[1]Offre vitrine ILR'!$A$13:$N$457,14,0)</f>
        <v>NON</v>
      </c>
      <c r="I437" s="1">
        <f>VLOOKUP(A437,'[1]Offre vitrine ILR'!$A$13:$R$457,18,0)</f>
        <v>3.62</v>
      </c>
      <c r="J437" s="1">
        <f>VLOOKUP(A437,'[1]Offre vitrine ILR'!$A$13:$S$457,19,0)</f>
        <v>1.0900000000000001</v>
      </c>
    </row>
    <row r="438" spans="1:10" x14ac:dyDescent="0.25">
      <c r="A438" s="1" t="s">
        <v>1137</v>
      </c>
      <c r="C438" s="1" t="s">
        <v>1138</v>
      </c>
      <c r="D438" s="1" t="s">
        <v>962</v>
      </c>
      <c r="E438" s="1" t="s">
        <v>117</v>
      </c>
      <c r="F438" s="1" t="str">
        <f>VLOOKUP(A438,'[1]Offre vitrine ILR'!$A$13:$L$457,12,0)</f>
        <v>NON</v>
      </c>
      <c r="G438" s="1" t="str">
        <f>VLOOKUP(A438,'[1]Offre vitrine ILR'!$A$13:$M$457,13,0)</f>
        <v>NON</v>
      </c>
      <c r="H438" s="1" t="str">
        <f>VLOOKUP(A438,'[1]Offre vitrine ILR'!$A$13:$N$457,14,0)</f>
        <v>NON</v>
      </c>
      <c r="I438" s="1">
        <f>VLOOKUP(A438,'[1]Offre vitrine ILR'!$A$13:$R$457,18,0)</f>
        <v>4.7</v>
      </c>
      <c r="J438" s="1">
        <f>VLOOKUP(A438,'[1]Offre vitrine ILR'!$A$13:$S$457,19,0)</f>
        <v>-1.85</v>
      </c>
    </row>
    <row r="439" spans="1:10" x14ac:dyDescent="0.25">
      <c r="A439" s="1" t="s">
        <v>1139</v>
      </c>
      <c r="C439" s="1" t="s">
        <v>1140</v>
      </c>
      <c r="D439" s="1" t="s">
        <v>961</v>
      </c>
      <c r="E439" s="1" t="s">
        <v>27</v>
      </c>
      <c r="F439" s="1" t="str">
        <f>VLOOKUP(A439,'[1]Offre vitrine ILR'!$A$13:$L$457,12,0)</f>
        <v>NON</v>
      </c>
      <c r="G439" s="1" t="str">
        <f>VLOOKUP(A439,'[1]Offre vitrine ILR'!$A$13:$M$457,13,0)</f>
        <v>NON</v>
      </c>
      <c r="H439" s="1" t="str">
        <f>VLOOKUP(A439,'[1]Offre vitrine ILR'!$A$13:$N$457,14,0)</f>
        <v>NON</v>
      </c>
      <c r="I439" s="1">
        <f>VLOOKUP(A439,'[1]Offre vitrine ILR'!$A$13:$R$457,18,0)</f>
        <v>12.46</v>
      </c>
      <c r="J439" s="1">
        <f>VLOOKUP(A439,'[1]Offre vitrine ILR'!$A$13:$S$457,19,0)</f>
        <v>-0.01</v>
      </c>
    </row>
    <row r="440" spans="1:10" x14ac:dyDescent="0.25">
      <c r="A440" s="1" t="s">
        <v>1141</v>
      </c>
      <c r="C440" s="1" t="s">
        <v>1142</v>
      </c>
      <c r="D440" s="1" t="s">
        <v>59</v>
      </c>
      <c r="E440" s="1" t="s">
        <v>225</v>
      </c>
      <c r="F440" s="1" t="str">
        <f>VLOOKUP(A440,'[1]Offre vitrine ILR'!$A$13:$L$457,12,0)</f>
        <v>NON</v>
      </c>
      <c r="G440" s="1" t="str">
        <f>VLOOKUP(A440,'[1]Offre vitrine ILR'!$A$13:$M$457,13,0)</f>
        <v>NON</v>
      </c>
      <c r="H440" s="1" t="str">
        <f>VLOOKUP(A440,'[1]Offre vitrine ILR'!$A$13:$N$457,14,0)</f>
        <v>OUI</v>
      </c>
      <c r="I440" s="1">
        <f>VLOOKUP(A440,'[1]Offre vitrine ILR'!$A$13:$R$457,18,0)</f>
        <v>0.38</v>
      </c>
      <c r="J440" s="1">
        <f>VLOOKUP(A440,'[1]Offre vitrine ILR'!$A$13:$S$457,19,0)</f>
        <v>2.54</v>
      </c>
    </row>
    <row r="441" spans="1:10" x14ac:dyDescent="0.25">
      <c r="A441" s="1" t="s">
        <v>1143</v>
      </c>
      <c r="C441" s="1" t="s">
        <v>1144</v>
      </c>
      <c r="D441" s="1" t="s">
        <v>1081</v>
      </c>
      <c r="E441" s="1" t="s">
        <v>1145</v>
      </c>
      <c r="F441" s="1" t="str">
        <f>VLOOKUP(A441,'[1]Offre vitrine ILR'!$A$13:$L$457,12,0)</f>
        <v>NON</v>
      </c>
      <c r="G441" s="1" t="str">
        <f>VLOOKUP(A441,'[1]Offre vitrine ILR'!$A$13:$M$457,13,0)</f>
        <v>NON</v>
      </c>
      <c r="H441" s="1" t="str">
        <f>VLOOKUP(A441,'[1]Offre vitrine ILR'!$A$13:$N$457,14,0)</f>
        <v>NON</v>
      </c>
      <c r="I441" s="1">
        <f>VLOOKUP(A441,'[1]Offre vitrine ILR'!$A$13:$R$457,18,0)</f>
        <v>14.37</v>
      </c>
      <c r="J441" s="1">
        <f>VLOOKUP(A441,'[1]Offre vitrine ILR'!$A$13:$S$457,19,0)</f>
        <v>-2.65</v>
      </c>
    </row>
    <row r="442" spans="1:10" x14ac:dyDescent="0.25">
      <c r="A442" s="1" t="s">
        <v>1146</v>
      </c>
      <c r="C442" s="1" t="s">
        <v>1147</v>
      </c>
      <c r="D442" s="1" t="s">
        <v>1081</v>
      </c>
      <c r="E442" s="1" t="s">
        <v>7</v>
      </c>
      <c r="F442" s="1" t="str">
        <f>VLOOKUP(A442,'[1]Offre vitrine ILR'!$A$13:$L$457,12,0)</f>
        <v>NON</v>
      </c>
      <c r="G442" s="1" t="str">
        <f>VLOOKUP(A442,'[1]Offre vitrine ILR'!$A$13:$M$457,13,0)</f>
        <v>NON</v>
      </c>
      <c r="H442" s="1" t="str">
        <f>VLOOKUP(A442,'[1]Offre vitrine ILR'!$A$13:$N$457,14,0)</f>
        <v>NON</v>
      </c>
      <c r="I442" s="1">
        <f>VLOOKUP(A442,'[1]Offre vitrine ILR'!$A$13:$R$457,18,0)</f>
        <v>21.71</v>
      </c>
      <c r="J442" s="1">
        <f>VLOOKUP(A442,'[1]Offre vitrine ILR'!$A$13:$S$457,19,0)</f>
        <v>-6.26</v>
      </c>
    </row>
    <row r="443" spans="1:10" x14ac:dyDescent="0.25">
      <c r="A443" s="1" t="s">
        <v>1148</v>
      </c>
      <c r="C443" s="1" t="s">
        <v>1149</v>
      </c>
      <c r="D443" s="1" t="s">
        <v>1081</v>
      </c>
      <c r="E443" s="1" t="s">
        <v>125</v>
      </c>
      <c r="F443" s="1" t="str">
        <f>VLOOKUP(A443,'[1]Offre vitrine ILR'!$A$13:$L$457,12,0)</f>
        <v>NON</v>
      </c>
      <c r="G443" s="1" t="str">
        <f>VLOOKUP(A443,'[1]Offre vitrine ILR'!$A$13:$M$457,13,0)</f>
        <v>NON</v>
      </c>
      <c r="H443" s="1" t="str">
        <f>VLOOKUP(A443,'[1]Offre vitrine ILR'!$A$13:$N$457,14,0)</f>
        <v>NON</v>
      </c>
      <c r="I443" s="1">
        <f>VLOOKUP(A443,'[1]Offre vitrine ILR'!$A$13:$R$457,18,0)</f>
        <v>-10.28</v>
      </c>
      <c r="J443" s="1">
        <f>VLOOKUP(A443,'[1]Offre vitrine ILR'!$A$13:$S$457,19,0)</f>
        <v>22.03</v>
      </c>
    </row>
    <row r="444" spans="1:10" x14ac:dyDescent="0.25">
      <c r="A444" s="1" t="s">
        <v>1150</v>
      </c>
      <c r="C444" s="1" t="s">
        <v>1151</v>
      </c>
      <c r="D444" s="1" t="s">
        <v>1081</v>
      </c>
      <c r="E444" s="1" t="s">
        <v>27</v>
      </c>
      <c r="F444" s="1" t="str">
        <f>VLOOKUP(A444,'[1]Offre vitrine ILR'!$A$13:$L$457,12,0)</f>
        <v>NON</v>
      </c>
      <c r="G444" s="1" t="str">
        <f>VLOOKUP(A444,'[1]Offre vitrine ILR'!$A$13:$M$457,13,0)</f>
        <v>NON</v>
      </c>
      <c r="H444" s="1" t="str">
        <f>VLOOKUP(A444,'[1]Offre vitrine ILR'!$A$13:$N$457,14,0)</f>
        <v>NON</v>
      </c>
      <c r="I444" s="1">
        <f>VLOOKUP(A444,'[1]Offre vitrine ILR'!$A$13:$R$457,18,0)</f>
        <v>2.74</v>
      </c>
      <c r="J444" s="1">
        <f>VLOOKUP(A444,'[1]Offre vitrine ILR'!$A$13:$S$457,19,0)</f>
        <v>-13.4</v>
      </c>
    </row>
    <row r="445" spans="1:10" x14ac:dyDescent="0.25">
      <c r="A445" s="1" t="s">
        <v>1152</v>
      </c>
      <c r="C445" s="1" t="s">
        <v>1153</v>
      </c>
      <c r="D445" s="1" t="s">
        <v>1081</v>
      </c>
      <c r="E445" s="1" t="s">
        <v>29</v>
      </c>
      <c r="F445" s="1" t="str">
        <f>VLOOKUP(A445,'[1]Offre vitrine ILR'!$A$13:$L$457,12,0)</f>
        <v>NON</v>
      </c>
      <c r="G445" s="1" t="str">
        <f>VLOOKUP(A445,'[1]Offre vitrine ILR'!$A$13:$M$457,13,0)</f>
        <v>NON</v>
      </c>
      <c r="H445" s="1" t="str">
        <f>VLOOKUP(A445,'[1]Offre vitrine ILR'!$A$13:$N$457,14,0)</f>
        <v>NON</v>
      </c>
      <c r="I445" s="1">
        <f>VLOOKUP(A445,'[1]Offre vitrine ILR'!$A$13:$R$457,18,0)</f>
        <v>12.91</v>
      </c>
      <c r="J445" s="1">
        <f>VLOOKUP(A445,'[1]Offre vitrine ILR'!$A$13:$S$457,19,0)</f>
        <v>1.97</v>
      </c>
    </row>
    <row r="446" spans="1:10" x14ac:dyDescent="0.25">
      <c r="A446" s="1" t="s">
        <v>1154</v>
      </c>
      <c r="C446" s="1" t="s">
        <v>1155</v>
      </c>
      <c r="D446" s="1" t="s">
        <v>1081</v>
      </c>
      <c r="E446" s="1" t="s">
        <v>74</v>
      </c>
      <c r="F446" s="1" t="str">
        <f>VLOOKUP(A446,'[1]Offre vitrine ILR'!$A$13:$L$457,12,0)</f>
        <v>NON</v>
      </c>
      <c r="G446" s="1" t="str">
        <f>VLOOKUP(A446,'[1]Offre vitrine ILR'!$A$13:$M$457,13,0)</f>
        <v>NON</v>
      </c>
      <c r="H446" s="1" t="str">
        <f>VLOOKUP(A446,'[1]Offre vitrine ILR'!$A$13:$N$457,14,0)</f>
        <v>NON</v>
      </c>
      <c r="I446" s="1">
        <f>VLOOKUP(A446,'[1]Offre vitrine ILR'!$A$13:$R$457,18,0)</f>
        <v>1.45</v>
      </c>
      <c r="J446" s="1">
        <f>VLOOKUP(A446,'[1]Offre vitrine ILR'!$A$13:$S$457,19,0)</f>
        <v>2.5099999999999998</v>
      </c>
    </row>
    <row r="447" spans="1:10" x14ac:dyDescent="0.25">
      <c r="A447" s="1" t="s">
        <v>1156</v>
      </c>
      <c r="C447" s="1" t="s">
        <v>1157</v>
      </c>
      <c r="D447" s="1" t="s">
        <v>1081</v>
      </c>
      <c r="E447" s="1" t="s">
        <v>12</v>
      </c>
      <c r="F447" s="1" t="str">
        <f>VLOOKUP(A447,'[1]Offre vitrine ILR'!$A$13:$L$457,12,0)</f>
        <v>NON</v>
      </c>
      <c r="G447" s="1" t="str">
        <f>VLOOKUP(A447,'[1]Offre vitrine ILR'!$A$13:$M$457,13,0)</f>
        <v>NON</v>
      </c>
      <c r="H447" s="1" t="str">
        <f>VLOOKUP(A447,'[1]Offre vitrine ILR'!$A$13:$N$457,14,0)</f>
        <v>NON</v>
      </c>
      <c r="I447" s="1">
        <f>VLOOKUP(A447,'[1]Offre vitrine ILR'!$A$13:$R$457,18,0)</f>
        <v>6.35</v>
      </c>
      <c r="J447" s="1">
        <f>VLOOKUP(A447,'[1]Offre vitrine ILR'!$A$13:$S$457,19,0)</f>
        <v>1.54</v>
      </c>
    </row>
    <row r="448" spans="1:10" x14ac:dyDescent="0.25">
      <c r="A448" s="1" t="s">
        <v>1158</v>
      </c>
      <c r="C448" s="1" t="s">
        <v>1159</v>
      </c>
      <c r="D448" s="1" t="s">
        <v>1081</v>
      </c>
      <c r="E448" s="1" t="s">
        <v>60</v>
      </c>
      <c r="F448" s="1" t="str">
        <f>VLOOKUP(A448,'[1]Offre vitrine ILR'!$A$13:$L$457,12,0)</f>
        <v>NON</v>
      </c>
      <c r="G448" s="1" t="str">
        <f>VLOOKUP(A448,'[1]Offre vitrine ILR'!$A$13:$M$457,13,0)</f>
        <v>NON</v>
      </c>
      <c r="H448" s="1" t="str">
        <f>VLOOKUP(A448,'[1]Offre vitrine ILR'!$A$13:$N$457,14,0)</f>
        <v>NON</v>
      </c>
      <c r="I448" s="1">
        <f>VLOOKUP(A448,'[1]Offre vitrine ILR'!$A$13:$R$457,18,0)</f>
        <v>0.61</v>
      </c>
      <c r="J448" s="1">
        <f>VLOOKUP(A448,'[1]Offre vitrine ILR'!$A$13:$S$457,19,0)</f>
        <v>1.48</v>
      </c>
    </row>
    <row r="449" spans="1:10" x14ac:dyDescent="0.25">
      <c r="A449" s="1" t="s">
        <v>1160</v>
      </c>
      <c r="C449" s="1" t="s">
        <v>1161</v>
      </c>
      <c r="D449" s="1" t="s">
        <v>1081</v>
      </c>
      <c r="E449" s="1" t="s">
        <v>151</v>
      </c>
      <c r="F449" s="1" t="str">
        <f>VLOOKUP(A449,'[1]Offre vitrine ILR'!$A$13:$L$457,12,0)</f>
        <v>NON</v>
      </c>
      <c r="G449" s="1" t="str">
        <f>VLOOKUP(A449,'[1]Offre vitrine ILR'!$A$13:$M$457,13,0)</f>
        <v>NON</v>
      </c>
      <c r="H449" s="1" t="str">
        <f>VLOOKUP(A449,'[1]Offre vitrine ILR'!$A$13:$N$457,14,0)</f>
        <v>NON</v>
      </c>
      <c r="I449" s="1">
        <f>VLOOKUP(A449,'[1]Offre vitrine ILR'!$A$13:$R$457,18,0)</f>
        <v>18.78</v>
      </c>
      <c r="J449" s="1">
        <f>VLOOKUP(A449,'[1]Offre vitrine ILR'!$A$13:$S$457,19,0)</f>
        <v>-1.78</v>
      </c>
    </row>
    <row r="450" spans="1:10" x14ac:dyDescent="0.25">
      <c r="A450" s="1" t="s">
        <v>1162</v>
      </c>
      <c r="C450" s="1" t="s">
        <v>1163</v>
      </c>
      <c r="D450" s="1" t="s">
        <v>1081</v>
      </c>
      <c r="E450" s="1" t="s">
        <v>251</v>
      </c>
      <c r="F450" s="1" t="str">
        <f>VLOOKUP(A450,'[1]Offre vitrine ILR'!$A$13:$L$457,12,0)</f>
        <v>NON</v>
      </c>
      <c r="G450" s="1" t="str">
        <f>VLOOKUP(A450,'[1]Offre vitrine ILR'!$A$13:$M$457,13,0)</f>
        <v>NON</v>
      </c>
      <c r="H450" s="1" t="str">
        <f>VLOOKUP(A450,'[1]Offre vitrine ILR'!$A$13:$N$457,14,0)</f>
        <v>NON</v>
      </c>
      <c r="I450" s="1">
        <f>VLOOKUP(A450,'[1]Offre vitrine ILR'!$A$13:$R$457,18,0)</f>
        <v>33.9</v>
      </c>
      <c r="J450" s="1">
        <f>VLOOKUP(A450,'[1]Offre vitrine ILR'!$A$13:$S$457,19,0)</f>
        <v>20.88</v>
      </c>
    </row>
    <row r="451" spans="1:10" x14ac:dyDescent="0.25">
      <c r="A451" s="1" t="s">
        <v>1164</v>
      </c>
      <c r="C451" s="1" t="s">
        <v>1165</v>
      </c>
      <c r="D451" s="1" t="s">
        <v>28</v>
      </c>
      <c r="E451" s="1" t="s">
        <v>56</v>
      </c>
      <c r="F451" s="1" t="str">
        <f>VLOOKUP(A451,'[1]Offre vitrine ILR'!$A$13:$L$457,12,0)</f>
        <v>NON</v>
      </c>
      <c r="G451" s="1" t="str">
        <f>VLOOKUP(A451,'[1]Offre vitrine ILR'!$A$13:$M$457,13,0)</f>
        <v>NON</v>
      </c>
      <c r="H451" s="1" t="str">
        <f>VLOOKUP(A451,'[1]Offre vitrine ILR'!$A$13:$N$457,14,0)</f>
        <v>NON</v>
      </c>
      <c r="I451" s="1">
        <f>VLOOKUP(A451,'[1]Offre vitrine ILR'!$A$13:$R$457,18,0)</f>
        <v>1.81</v>
      </c>
      <c r="J451" s="1">
        <f>VLOOKUP(A451,'[1]Offre vitrine ILR'!$A$13:$S$457,19,0)</f>
        <v>-0.02</v>
      </c>
    </row>
    <row r="452" spans="1:10" x14ac:dyDescent="0.25">
      <c r="A452" s="1" t="s">
        <v>1166</v>
      </c>
      <c r="C452" s="1" t="s">
        <v>1167</v>
      </c>
      <c r="D452" s="1" t="s">
        <v>28</v>
      </c>
      <c r="E452" s="1" t="s">
        <v>56</v>
      </c>
      <c r="F452" s="1" t="str">
        <f>VLOOKUP(A452,'[1]Offre vitrine ILR'!$A$13:$L$457,12,0)</f>
        <v>NON</v>
      </c>
      <c r="G452" s="1" t="str">
        <f>VLOOKUP(A452,'[1]Offre vitrine ILR'!$A$13:$M$457,13,0)</f>
        <v>NON</v>
      </c>
      <c r="H452" s="1" t="str">
        <f>VLOOKUP(A452,'[1]Offre vitrine ILR'!$A$13:$N$457,14,0)</f>
        <v>NON</v>
      </c>
      <c r="I452" s="1">
        <f>VLOOKUP(A452,'[1]Offre vitrine ILR'!$A$13:$R$457,18,0)</f>
        <v>2.86</v>
      </c>
      <c r="J452" s="1">
        <f>VLOOKUP(A452,'[1]Offre vitrine ILR'!$A$13:$S$457,19,0)</f>
        <v>0.49</v>
      </c>
    </row>
    <row r="453" spans="1:10" x14ac:dyDescent="0.25">
      <c r="A453" s="1" t="s">
        <v>1168</v>
      </c>
      <c r="C453" s="1" t="s">
        <v>1169</v>
      </c>
      <c r="D453" s="1" t="s">
        <v>28</v>
      </c>
      <c r="E453" s="1" t="s">
        <v>1170</v>
      </c>
      <c r="F453" s="1" t="str">
        <f>VLOOKUP(A453,'[1]Offre vitrine ILR'!$A$13:$L$457,12,0)</f>
        <v>NON</v>
      </c>
      <c r="G453" s="1" t="str">
        <f>VLOOKUP(A453,'[1]Offre vitrine ILR'!$A$13:$M$457,13,0)</f>
        <v>NON</v>
      </c>
      <c r="H453" s="1" t="str">
        <f>VLOOKUP(A453,'[1]Offre vitrine ILR'!$A$13:$N$457,14,0)</f>
        <v>NON</v>
      </c>
      <c r="I453" s="1">
        <f>VLOOKUP(A453,'[1]Offre vitrine ILR'!$A$13:$R$457,18,0)</f>
        <v>3.78</v>
      </c>
      <c r="J453" s="1">
        <f>VLOOKUP(A453,'[1]Offre vitrine ILR'!$A$13:$S$457,19,0)</f>
        <v>0.48</v>
      </c>
    </row>
    <row r="454" spans="1:10" x14ac:dyDescent="0.25">
      <c r="A454" s="1" t="s">
        <v>1171</v>
      </c>
      <c r="C454" s="1" t="s">
        <v>1172</v>
      </c>
      <c r="D454" s="1" t="s">
        <v>1173</v>
      </c>
      <c r="E454" s="1" t="s">
        <v>725</v>
      </c>
      <c r="F454" s="1" t="str">
        <f>VLOOKUP(A454,'[1]Offre vitrine ILR'!$A$13:$L$457,12,0)</f>
        <v>OUI</v>
      </c>
      <c r="G454" s="1" t="str">
        <f>VLOOKUP(A454,'[1]Offre vitrine ILR'!$A$13:$M$457,13,0)</f>
        <v>NON</v>
      </c>
      <c r="H454" s="1" t="str">
        <f>VLOOKUP(A454,'[1]Offre vitrine ILR'!$A$13:$N$457,14,0)</f>
        <v>NON</v>
      </c>
      <c r="I454" s="1">
        <f>VLOOKUP(A454,'[1]Offre vitrine ILR'!$A$13:$R$457,18,0)</f>
        <v>0</v>
      </c>
      <c r="J454" s="1">
        <f>VLOOKUP(A454,'[1]Offre vitrine ILR'!$A$13:$S$457,19,0)</f>
        <v>-0.54</v>
      </c>
    </row>
    <row r="455" spans="1:10" x14ac:dyDescent="0.25">
      <c r="A455" s="1" t="s">
        <v>1175</v>
      </c>
      <c r="C455" s="1" t="s">
        <v>1176</v>
      </c>
      <c r="D455" s="1" t="s">
        <v>1174</v>
      </c>
      <c r="E455" s="1" t="s">
        <v>29</v>
      </c>
      <c r="F455" s="1" t="str">
        <f>VLOOKUP(A455,'[1]Offre vitrine ILR'!$A$13:$L$457,12,0)</f>
        <v>NON</v>
      </c>
      <c r="G455" s="1" t="str">
        <f>VLOOKUP(A455,'[1]Offre vitrine ILR'!$A$13:$M$457,13,0)</f>
        <v>NON</v>
      </c>
      <c r="H455" s="1" t="str">
        <f>VLOOKUP(A455,'[1]Offre vitrine ILR'!$A$13:$N$457,14,0)</f>
        <v>NON</v>
      </c>
      <c r="I455" s="1">
        <f>VLOOKUP(A455,'[1]Offre vitrine ILR'!$A$13:$R$457,18,0)</f>
        <v>3.83</v>
      </c>
      <c r="J455" s="1">
        <f>VLOOKUP(A455,'[1]Offre vitrine ILR'!$A$13:$S$457,19,0)</f>
        <v>0.31</v>
      </c>
    </row>
    <row r="456" spans="1:10" x14ac:dyDescent="0.25">
      <c r="A456" s="1" t="s">
        <v>1177</v>
      </c>
      <c r="C456" s="1" t="s">
        <v>1178</v>
      </c>
      <c r="D456" s="1" t="s">
        <v>1179</v>
      </c>
      <c r="E456" s="1" t="s">
        <v>102</v>
      </c>
      <c r="F456" s="1" t="str">
        <f>VLOOKUP(A456,'[1]Offre vitrine ILR'!$A$13:$L$457,12,0)</f>
        <v>OUI</v>
      </c>
      <c r="G456" s="1" t="str">
        <f>VLOOKUP(A456,'[1]Offre vitrine ILR'!$A$13:$M$457,13,0)</f>
        <v>OUI</v>
      </c>
      <c r="H456" s="1" t="str">
        <f>VLOOKUP(A456,'[1]Offre vitrine ILR'!$A$13:$N$457,14,0)</f>
        <v>NON</v>
      </c>
      <c r="I456" s="1">
        <f>VLOOKUP(A456,'[1]Offre vitrine ILR'!$A$13:$R$457,18,0)</f>
        <v>11.62</v>
      </c>
      <c r="J456" s="1">
        <f>VLOOKUP(A456,'[1]Offre vitrine ILR'!$A$13:$S$457,19,0)</f>
        <v>28.02</v>
      </c>
    </row>
    <row r="457" spans="1:10" x14ac:dyDescent="0.25">
      <c r="A457" s="1" t="s">
        <v>1180</v>
      </c>
      <c r="C457" s="1" t="s">
        <v>1181</v>
      </c>
      <c r="D457" s="1" t="s">
        <v>1174</v>
      </c>
      <c r="E457" s="1" t="s">
        <v>7</v>
      </c>
      <c r="F457" s="1" t="str">
        <f>VLOOKUP(A457,'[1]Offre vitrine ILR'!$A$13:$L$457,12,0)</f>
        <v>OUI</v>
      </c>
      <c r="G457" s="1" t="str">
        <f>VLOOKUP(A457,'[1]Offre vitrine ILR'!$A$13:$M$457,13,0)</f>
        <v>NON</v>
      </c>
      <c r="H457" s="1" t="str">
        <f>VLOOKUP(A457,'[1]Offre vitrine ILR'!$A$13:$N$457,14,0)</f>
        <v>NON</v>
      </c>
      <c r="I457" s="1">
        <f>VLOOKUP(A457,'[1]Offre vitrine ILR'!$A$13:$R$457,18,0)</f>
        <v>15.43</v>
      </c>
      <c r="J457" s="1">
        <f>VLOOKUP(A457,'[1]Offre vitrine ILR'!$A$13:$S$457,19,0)</f>
        <v>-3.19</v>
      </c>
    </row>
    <row r="458" spans="1:10" x14ac:dyDescent="0.25">
      <c r="A458" s="1" t="s">
        <v>1182</v>
      </c>
      <c r="C458" s="1" t="s">
        <v>1183</v>
      </c>
      <c r="D458" s="1" t="s">
        <v>1179</v>
      </c>
      <c r="E458" s="1" t="s">
        <v>20</v>
      </c>
      <c r="F458" s="1" t="str">
        <f>VLOOKUP(A458,'[1]Offre vitrine ILR'!$A$13:$L$457,12,0)</f>
        <v>OUI</v>
      </c>
      <c r="G458" s="1" t="str">
        <f>VLOOKUP(A458,'[1]Offre vitrine ILR'!$A$13:$M$457,13,0)</f>
        <v>NON</v>
      </c>
      <c r="H458" s="1" t="str">
        <f>VLOOKUP(A458,'[1]Offre vitrine ILR'!$A$13:$N$457,14,0)</f>
        <v>NON</v>
      </c>
      <c r="I458" s="1">
        <f>VLOOKUP(A458,'[1]Offre vitrine ILR'!$A$13:$R$457,18,0)</f>
        <v>11.15</v>
      </c>
      <c r="J458" s="1">
        <f>VLOOKUP(A458,'[1]Offre vitrine ILR'!$A$13:$S$457,19,0)</f>
        <v>12.41</v>
      </c>
    </row>
    <row r="459" spans="1:10" x14ac:dyDescent="0.25">
      <c r="A459" s="1" t="s">
        <v>1184</v>
      </c>
      <c r="C459" s="1" t="s">
        <v>1185</v>
      </c>
      <c r="D459" s="1" t="s">
        <v>1174</v>
      </c>
      <c r="E459" s="1" t="s">
        <v>17</v>
      </c>
      <c r="F459" s="1" t="str">
        <f>VLOOKUP(A459,'[1]Offre vitrine ILR'!$A$13:$L$457,12,0)</f>
        <v>NON</v>
      </c>
      <c r="G459" s="1" t="str">
        <f>VLOOKUP(A459,'[1]Offre vitrine ILR'!$A$13:$M$457,13,0)</f>
        <v>NON</v>
      </c>
      <c r="H459" s="1" t="str">
        <f>VLOOKUP(A459,'[1]Offre vitrine ILR'!$A$13:$N$457,14,0)</f>
        <v>NON</v>
      </c>
      <c r="I459" s="1">
        <f>VLOOKUP(A459,'[1]Offre vitrine ILR'!$A$13:$R$457,18,0)</f>
        <v>-1.33</v>
      </c>
      <c r="J459" s="1">
        <f>VLOOKUP(A459,'[1]Offre vitrine ILR'!$A$13:$S$457,19,0)</f>
        <v>7.96</v>
      </c>
    </row>
    <row r="460" spans="1:10" x14ac:dyDescent="0.25">
      <c r="A460" s="1" t="s">
        <v>1186</v>
      </c>
      <c r="C460" s="1" t="s">
        <v>1187</v>
      </c>
      <c r="D460" s="1" t="s">
        <v>1174</v>
      </c>
      <c r="E460" s="1" t="s">
        <v>290</v>
      </c>
      <c r="F460" s="1" t="str">
        <f>VLOOKUP(A460,'[1]Offre vitrine ILR'!$A$13:$L$457,12,0)</f>
        <v>NON</v>
      </c>
      <c r="G460" s="1" t="str">
        <f>VLOOKUP(A460,'[1]Offre vitrine ILR'!$A$13:$M$457,13,0)</f>
        <v>NON</v>
      </c>
      <c r="H460" s="1" t="str">
        <f>VLOOKUP(A460,'[1]Offre vitrine ILR'!$A$13:$N$457,14,0)</f>
        <v>NON</v>
      </c>
      <c r="I460" s="1">
        <f>VLOOKUP(A460,'[1]Offre vitrine ILR'!$A$13:$R$457,18,0)</f>
        <v>4.76</v>
      </c>
      <c r="J460" s="1">
        <f>VLOOKUP(A460,'[1]Offre vitrine ILR'!$A$13:$S$457,19,0)</f>
        <v>-4.71</v>
      </c>
    </row>
    <row r="461" spans="1:10" x14ac:dyDescent="0.25">
      <c r="A461" s="1" t="s">
        <v>1188</v>
      </c>
      <c r="C461" s="1" t="s">
        <v>1189</v>
      </c>
      <c r="D461" s="1" t="s">
        <v>1174</v>
      </c>
      <c r="E461" s="1" t="s">
        <v>52</v>
      </c>
      <c r="F461" s="1" t="str">
        <f>VLOOKUP(A461,'[1]Offre vitrine ILR'!$A$13:$L$457,12,0)</f>
        <v>OUI</v>
      </c>
      <c r="G461" s="1" t="str">
        <f>VLOOKUP(A461,'[1]Offre vitrine ILR'!$A$13:$M$457,13,0)</f>
        <v>NON</v>
      </c>
      <c r="H461" s="1" t="str">
        <f>VLOOKUP(A461,'[1]Offre vitrine ILR'!$A$13:$N$457,14,0)</f>
        <v>NON</v>
      </c>
      <c r="I461" s="1">
        <f>VLOOKUP(A461,'[1]Offre vitrine ILR'!$A$13:$R$457,18,0)</f>
        <v>10.54</v>
      </c>
      <c r="J461" s="1">
        <f>VLOOKUP(A461,'[1]Offre vitrine ILR'!$A$13:$S$457,19,0)</f>
        <v>10.14</v>
      </c>
    </row>
    <row r="462" spans="1:10" x14ac:dyDescent="0.25">
      <c r="A462" s="1" t="s">
        <v>1190</v>
      </c>
      <c r="C462" s="1" t="s">
        <v>1191</v>
      </c>
      <c r="D462" s="1" t="s">
        <v>1179</v>
      </c>
      <c r="E462" s="1" t="s">
        <v>672</v>
      </c>
      <c r="F462" s="1" t="str">
        <f>VLOOKUP(A462,'[1]Offre vitrine ILR'!$A$13:$L$457,12,0)</f>
        <v>OUI</v>
      </c>
      <c r="G462" s="1" t="str">
        <f>VLOOKUP(A462,'[1]Offre vitrine ILR'!$A$13:$M$457,13,0)</f>
        <v>NON</v>
      </c>
      <c r="H462" s="1" t="str">
        <f>VLOOKUP(A462,'[1]Offre vitrine ILR'!$A$13:$N$457,14,0)</f>
        <v>NON</v>
      </c>
      <c r="I462" s="1">
        <f>VLOOKUP(A462,'[1]Offre vitrine ILR'!$A$13:$R$457,18,0)</f>
        <v>0.76</v>
      </c>
      <c r="J462" s="1">
        <f>VLOOKUP(A462,'[1]Offre vitrine ILR'!$A$13:$S$457,19,0)</f>
        <v>-0.43</v>
      </c>
    </row>
    <row r="463" spans="1:10" x14ac:dyDescent="0.25">
      <c r="A463" s="1" t="s">
        <v>1192</v>
      </c>
      <c r="C463" s="1" t="s">
        <v>1193</v>
      </c>
      <c r="D463" s="1" t="s">
        <v>1174</v>
      </c>
      <c r="E463" s="1" t="s">
        <v>566</v>
      </c>
      <c r="F463" s="1" t="str">
        <f>VLOOKUP(A463,'[1]Offre vitrine ILR'!$A$13:$L$457,12,0)</f>
        <v>OUI</v>
      </c>
      <c r="G463" s="1" t="str">
        <f>VLOOKUP(A463,'[1]Offre vitrine ILR'!$A$13:$M$457,13,0)</f>
        <v>NON</v>
      </c>
      <c r="H463" s="1" t="str">
        <f>VLOOKUP(A463,'[1]Offre vitrine ILR'!$A$13:$N$457,14,0)</f>
        <v>NON</v>
      </c>
      <c r="I463" s="1">
        <f>VLOOKUP(A463,'[1]Offre vitrine ILR'!$A$13:$R$457,18,0)</f>
        <v>19.440000000000001</v>
      </c>
      <c r="J463" s="1">
        <f>VLOOKUP(A463,'[1]Offre vitrine ILR'!$A$13:$S$457,19,0)</f>
        <v>2.42</v>
      </c>
    </row>
    <row r="464" spans="1:10" x14ac:dyDescent="0.25">
      <c r="A464" s="1" t="s">
        <v>1194</v>
      </c>
      <c r="C464" s="1" t="s">
        <v>1195</v>
      </c>
      <c r="D464" s="1" t="s">
        <v>1196</v>
      </c>
      <c r="E464" s="1" t="s">
        <v>429</v>
      </c>
      <c r="F464" s="1" t="str">
        <f>VLOOKUP(A464,'[1]Offre vitrine ILR'!$A$13:$L$457,12,0)</f>
        <v>NON</v>
      </c>
      <c r="G464" s="1" t="str">
        <f>VLOOKUP(A464,'[1]Offre vitrine ILR'!$A$13:$M$457,13,0)</f>
        <v>NON</v>
      </c>
      <c r="H464" s="1" t="str">
        <f>VLOOKUP(A464,'[1]Offre vitrine ILR'!$A$13:$N$457,14,0)</f>
        <v>NON</v>
      </c>
      <c r="I464" s="1">
        <f>VLOOKUP(A464,'[1]Offre vitrine ILR'!$A$13:$R$457,18,0)</f>
        <v>3.62</v>
      </c>
      <c r="J464" s="1">
        <f>VLOOKUP(A464,'[1]Offre vitrine ILR'!$A$13:$S$457,19,0)</f>
        <v>0.74</v>
      </c>
    </row>
    <row r="465" spans="1:10" x14ac:dyDescent="0.25">
      <c r="A465" s="1" t="s">
        <v>1197</v>
      </c>
      <c r="C465" s="1" t="s">
        <v>1198</v>
      </c>
      <c r="D465" s="1" t="s">
        <v>1199</v>
      </c>
      <c r="E465" s="1" t="s">
        <v>60</v>
      </c>
      <c r="F465" s="1" t="str">
        <f>VLOOKUP(A465,'[1]Offre vitrine ILR'!$A$13:$L$457,12,0)</f>
        <v>NON</v>
      </c>
      <c r="G465" s="1" t="str">
        <f>VLOOKUP(A465,'[1]Offre vitrine ILR'!$A$13:$M$457,13,0)</f>
        <v>NON</v>
      </c>
      <c r="H465" s="1" t="str">
        <f>VLOOKUP(A465,'[1]Offre vitrine ILR'!$A$13:$N$457,14,0)</f>
        <v>NON</v>
      </c>
      <c r="I465" s="1">
        <f>VLOOKUP(A465,'[1]Offre vitrine ILR'!$A$13:$R$457,18,0)</f>
        <v>-1.1399999999999999</v>
      </c>
      <c r="J465" s="1">
        <f>VLOOKUP(A465,'[1]Offre vitrine ILR'!$A$13:$S$457,19,0)</f>
        <v>5.28</v>
      </c>
    </row>
    <row r="466" spans="1:10" x14ac:dyDescent="0.25">
      <c r="A466" s="1" t="s">
        <v>1200</v>
      </c>
      <c r="C466" s="1" t="s">
        <v>1201</v>
      </c>
      <c r="D466" s="1" t="s">
        <v>1199</v>
      </c>
      <c r="E466" s="1" t="s">
        <v>1202</v>
      </c>
      <c r="F466" s="1" t="str">
        <f>VLOOKUP(A466,'[1]Offre vitrine ILR'!$A$13:$L$457,12,0)</f>
        <v>NON</v>
      </c>
      <c r="G466" s="1" t="str">
        <f>VLOOKUP(A466,'[1]Offre vitrine ILR'!$A$13:$M$457,13,0)</f>
        <v>NON</v>
      </c>
      <c r="H466" s="1" t="str">
        <f>VLOOKUP(A466,'[1]Offre vitrine ILR'!$A$13:$N$457,14,0)</f>
        <v>NON</v>
      </c>
      <c r="I466" s="1">
        <f>VLOOKUP(A466,'[1]Offre vitrine ILR'!$A$13:$R$457,18,0)</f>
        <v>1.44</v>
      </c>
      <c r="J466" s="1">
        <f>VLOOKUP(A466,'[1]Offre vitrine ILR'!$A$13:$S$457,19,0)</f>
        <v>1.1299999999999999</v>
      </c>
    </row>
    <row r="467" spans="1:10" x14ac:dyDescent="0.25">
      <c r="A467" s="1" t="s">
        <v>1203</v>
      </c>
      <c r="C467" s="1" t="s">
        <v>1204</v>
      </c>
      <c r="D467" s="1" t="s">
        <v>531</v>
      </c>
      <c r="E467" s="1" t="s">
        <v>86</v>
      </c>
      <c r="F467" s="1" t="str">
        <f>VLOOKUP(A467,'[1]Offre vitrine ILR'!$A$13:$L$457,12,0)</f>
        <v>NON</v>
      </c>
      <c r="G467" s="1" t="str">
        <f>VLOOKUP(A467,'[1]Offre vitrine ILR'!$A$13:$M$457,13,0)</f>
        <v>NON</v>
      </c>
      <c r="H467" s="1" t="str">
        <f>VLOOKUP(A467,'[1]Offre vitrine ILR'!$A$13:$N$457,14,0)</f>
        <v>NON</v>
      </c>
      <c r="I467" s="1">
        <f>VLOOKUP(A467,'[1]Offre vitrine ILR'!$A$13:$R$457,18,0)</f>
        <v>0.74</v>
      </c>
      <c r="J467" s="1">
        <f>VLOOKUP(A467,'[1]Offre vitrine ILR'!$A$13:$S$457,19,0)</f>
        <v>-15.08</v>
      </c>
    </row>
    <row r="468" spans="1:10" x14ac:dyDescent="0.25">
      <c r="A468" s="1" t="s">
        <v>1206</v>
      </c>
      <c r="C468" s="1" t="s">
        <v>1207</v>
      </c>
      <c r="D468" s="1" t="s">
        <v>1205</v>
      </c>
      <c r="E468" s="1" t="s">
        <v>86</v>
      </c>
      <c r="F468" s="1" t="str">
        <f>VLOOKUP(A468,'[1]Offre vitrine ILR'!$A$13:$L$457,12,0)</f>
        <v>NON</v>
      </c>
      <c r="G468" s="1" t="str">
        <f>VLOOKUP(A468,'[1]Offre vitrine ILR'!$A$13:$M$457,13,0)</f>
        <v>NON</v>
      </c>
      <c r="H468" s="1" t="str">
        <f>VLOOKUP(A468,'[1]Offre vitrine ILR'!$A$13:$N$457,14,0)</f>
        <v>NON</v>
      </c>
      <c r="I468" s="1">
        <f>VLOOKUP(A468,'[1]Offre vitrine ILR'!$A$13:$R$457,18,0)</f>
        <v>-7.53</v>
      </c>
      <c r="J468" s="1">
        <f>VLOOKUP(A468,'[1]Offre vitrine ILR'!$A$13:$S$457,19,0)</f>
        <v>-8.3800000000000008</v>
      </c>
    </row>
    <row r="469" spans="1:10" x14ac:dyDescent="0.25">
      <c r="A469" s="1" t="s">
        <v>1208</v>
      </c>
      <c r="C469" s="1" t="s">
        <v>1209</v>
      </c>
      <c r="D469" s="1" t="s">
        <v>1210</v>
      </c>
      <c r="E469" s="1" t="s">
        <v>251</v>
      </c>
      <c r="F469" s="1" t="str">
        <f>VLOOKUP(A469,'[1]Offre vitrine ILR'!$A$13:$L$457,12,0)</f>
        <v>OUI</v>
      </c>
      <c r="G469" s="1" t="str">
        <f>VLOOKUP(A469,'[1]Offre vitrine ILR'!$A$13:$M$457,13,0)</f>
        <v>NON</v>
      </c>
      <c r="H469" s="1" t="str">
        <f>VLOOKUP(A469,'[1]Offre vitrine ILR'!$A$13:$N$457,14,0)</f>
        <v>NON</v>
      </c>
      <c r="I469" s="1">
        <f>VLOOKUP(A469,'[1]Offre vitrine ILR'!$A$13:$R$457,18,0)</f>
        <v>34.68</v>
      </c>
      <c r="J469" s="1">
        <f>VLOOKUP(A469,'[1]Offre vitrine ILR'!$A$13:$S$457,19,0)</f>
        <v>31.49</v>
      </c>
    </row>
    <row r="470" spans="1:10" x14ac:dyDescent="0.25">
      <c r="A470" s="1" t="s">
        <v>1211</v>
      </c>
      <c r="C470" s="1" t="s">
        <v>1212</v>
      </c>
      <c r="D470" s="1" t="s">
        <v>1210</v>
      </c>
      <c r="E470" s="1" t="s">
        <v>102</v>
      </c>
      <c r="F470" s="1" t="str">
        <f>VLOOKUP(A470,'[1]Offre vitrine ILR'!$A$13:$L$457,12,0)</f>
        <v>OUI</v>
      </c>
      <c r="G470" s="1" t="str">
        <f>VLOOKUP(A470,'[1]Offre vitrine ILR'!$A$13:$M$457,13,0)</f>
        <v>NON</v>
      </c>
      <c r="H470" s="1" t="str">
        <f>VLOOKUP(A470,'[1]Offre vitrine ILR'!$A$13:$N$457,14,0)</f>
        <v>NON</v>
      </c>
      <c r="I470" s="1">
        <f>VLOOKUP(A470,'[1]Offre vitrine ILR'!$A$13:$R$457,18,0)</f>
        <v>21.48</v>
      </c>
      <c r="J470" s="1">
        <f>VLOOKUP(A470,'[1]Offre vitrine ILR'!$A$13:$S$457,19,0)</f>
        <v>24.18</v>
      </c>
    </row>
    <row r="471" spans="1:10" x14ac:dyDescent="0.25">
      <c r="A471" s="1" t="s">
        <v>1213</v>
      </c>
      <c r="C471" s="1" t="s">
        <v>1214</v>
      </c>
      <c r="D471" s="1" t="s">
        <v>1210</v>
      </c>
      <c r="E471" s="1" t="s">
        <v>80</v>
      </c>
      <c r="F471" s="1" t="str">
        <f>VLOOKUP(A471,'[1]Offre vitrine ILR'!$A$13:$L$457,12,0)</f>
        <v>OUI</v>
      </c>
      <c r="G471" s="1" t="str">
        <f>VLOOKUP(A471,'[1]Offre vitrine ILR'!$A$13:$M$457,13,0)</f>
        <v>NON</v>
      </c>
      <c r="H471" s="1" t="str">
        <f>VLOOKUP(A471,'[1]Offre vitrine ILR'!$A$13:$N$457,14,0)</f>
        <v>NON</v>
      </c>
      <c r="I471" s="1">
        <f>VLOOKUP(A471,'[1]Offre vitrine ILR'!$A$13:$R$457,18,0)</f>
        <v>17.100000000000001</v>
      </c>
      <c r="J471" s="1">
        <f>VLOOKUP(A471,'[1]Offre vitrine ILR'!$A$13:$S$457,19,0)</f>
        <v>28.77</v>
      </c>
    </row>
    <row r="472" spans="1:10" x14ac:dyDescent="0.25">
      <c r="A472" s="1" t="s">
        <v>1215</v>
      </c>
      <c r="C472" s="1" t="s">
        <v>1216</v>
      </c>
      <c r="D472" s="1" t="s">
        <v>1210</v>
      </c>
      <c r="E472" s="1" t="s">
        <v>80</v>
      </c>
      <c r="F472" s="1" t="str">
        <f>VLOOKUP(A472,'[1]Offre vitrine ILR'!$A$13:$L$457,12,0)</f>
        <v>OUI</v>
      </c>
      <c r="G472" s="1" t="str">
        <f>VLOOKUP(A472,'[1]Offre vitrine ILR'!$A$13:$M$457,13,0)</f>
        <v>NON</v>
      </c>
      <c r="H472" s="1" t="str">
        <f>VLOOKUP(A472,'[1]Offre vitrine ILR'!$A$13:$N$457,14,0)</f>
        <v>NON</v>
      </c>
      <c r="I472" s="1">
        <f>VLOOKUP(A472,'[1]Offre vitrine ILR'!$A$13:$R$457,18,0)</f>
        <v>8.31</v>
      </c>
      <c r="J472" s="1">
        <f>VLOOKUP(A472,'[1]Offre vitrine ILR'!$A$13:$S$457,19,0)</f>
        <v>35.67</v>
      </c>
    </row>
    <row r="473" spans="1:10" x14ac:dyDescent="0.25">
      <c r="A473" s="1" t="s">
        <v>1217</v>
      </c>
      <c r="C473" s="1" t="s">
        <v>1218</v>
      </c>
      <c r="D473" s="1" t="s">
        <v>1210</v>
      </c>
      <c r="E473" s="1" t="s">
        <v>157</v>
      </c>
      <c r="F473" s="1" t="str">
        <f>VLOOKUP(A473,'[1]Offre vitrine ILR'!$A$13:$L$457,12,0)</f>
        <v>OUI</v>
      </c>
      <c r="G473" s="1" t="str">
        <f>VLOOKUP(A473,'[1]Offre vitrine ILR'!$A$13:$M$457,13,0)</f>
        <v>NON</v>
      </c>
      <c r="H473" s="1" t="str">
        <f>VLOOKUP(A473,'[1]Offre vitrine ILR'!$A$13:$N$457,14,0)</f>
        <v>NON</v>
      </c>
      <c r="I473" s="1">
        <f>VLOOKUP(A473,'[1]Offre vitrine ILR'!$A$13:$R$457,18,0)</f>
        <v>32.630000000000003</v>
      </c>
      <c r="J473" s="1">
        <f>VLOOKUP(A473,'[1]Offre vitrine ILR'!$A$13:$S$457,19,0)</f>
        <v>4.3099999999999996</v>
      </c>
    </row>
    <row r="474" spans="1:10" x14ac:dyDescent="0.25">
      <c r="A474" s="1" t="s">
        <v>1219</v>
      </c>
      <c r="C474" s="1" t="s">
        <v>1220</v>
      </c>
      <c r="D474" s="1" t="s">
        <v>1221</v>
      </c>
      <c r="E474" s="1" t="s">
        <v>102</v>
      </c>
      <c r="F474" s="1" t="str">
        <f>VLOOKUP(A474,'[1]Offre vitrine ILR'!$A$13:$L$457,12,0)</f>
        <v>NON</v>
      </c>
      <c r="G474" s="1" t="str">
        <f>VLOOKUP(A474,'[1]Offre vitrine ILR'!$A$13:$M$457,13,0)</f>
        <v>NON</v>
      </c>
      <c r="H474" s="1" t="str">
        <f>VLOOKUP(A474,'[1]Offre vitrine ILR'!$A$13:$N$457,14,0)</f>
        <v>NON</v>
      </c>
      <c r="I474" s="1">
        <f>VLOOKUP(A474,'[1]Offre vitrine ILR'!$A$13:$R$457,18,0)</f>
        <v>29.91</v>
      </c>
      <c r="J474" s="1">
        <f>VLOOKUP(A474,'[1]Offre vitrine ILR'!$A$13:$S$457,19,0)</f>
        <v>16.07</v>
      </c>
    </row>
    <row r="475" spans="1:10" x14ac:dyDescent="0.25">
      <c r="A475" s="1" t="s">
        <v>1222</v>
      </c>
      <c r="C475" s="1" t="s">
        <v>1223</v>
      </c>
      <c r="D475" s="1" t="s">
        <v>1224</v>
      </c>
      <c r="E475" s="1" t="s">
        <v>20</v>
      </c>
      <c r="F475" s="1" t="str">
        <f>VLOOKUP(A475,'[1]Offre vitrine ILR'!$A$13:$L$457,12,0)</f>
        <v>NON</v>
      </c>
      <c r="G475" s="1" t="str">
        <f>VLOOKUP(A475,'[1]Offre vitrine ILR'!$A$13:$M$457,13,0)</f>
        <v>NON</v>
      </c>
      <c r="H475" s="1" t="str">
        <f>VLOOKUP(A475,'[1]Offre vitrine ILR'!$A$13:$N$457,14,0)</f>
        <v>NON</v>
      </c>
      <c r="I475" s="1">
        <f>VLOOKUP(A475,'[1]Offre vitrine ILR'!$A$13:$R$457,18,0)</f>
        <v>6.88</v>
      </c>
      <c r="J475" s="1">
        <f>VLOOKUP(A475,'[1]Offre vitrine ILR'!$A$13:$S$457,19,0)</f>
        <v>-10.81</v>
      </c>
    </row>
    <row r="476" spans="1:10" x14ac:dyDescent="0.25">
      <c r="A476" s="1" t="s">
        <v>1225</v>
      </c>
      <c r="C476" s="1" t="s">
        <v>1226</v>
      </c>
      <c r="D476" s="1" t="s">
        <v>1224</v>
      </c>
      <c r="E476" s="1" t="s">
        <v>20</v>
      </c>
      <c r="F476" s="1" t="str">
        <f>VLOOKUP(A476,'[1]Offre vitrine ILR'!$A$13:$L$457,12,0)</f>
        <v>NON</v>
      </c>
      <c r="G476" s="1" t="str">
        <f>VLOOKUP(A476,'[1]Offre vitrine ILR'!$A$13:$M$457,13,0)</f>
        <v>NON</v>
      </c>
      <c r="H476" s="1" t="str">
        <f>VLOOKUP(A476,'[1]Offre vitrine ILR'!$A$13:$N$457,14,0)</f>
        <v>NON</v>
      </c>
      <c r="I476" s="1">
        <f>VLOOKUP(A476,'[1]Offre vitrine ILR'!$A$13:$R$457,18,0)</f>
        <v>12.76</v>
      </c>
      <c r="J476" s="1">
        <f>VLOOKUP(A476,'[1]Offre vitrine ILR'!$A$13:$S$457,19,0)</f>
        <v>1.88</v>
      </c>
    </row>
    <row r="477" spans="1:10" x14ac:dyDescent="0.25">
      <c r="A477" s="1" t="s">
        <v>1227</v>
      </c>
      <c r="C477" s="1" t="s">
        <v>1228</v>
      </c>
      <c r="D477" s="1" t="s">
        <v>1229</v>
      </c>
      <c r="E477" s="1" t="s">
        <v>29</v>
      </c>
      <c r="F477" s="1" t="str">
        <f>VLOOKUP(A477,'[1]Offre vitrine ILR'!$A$13:$L$457,12,0)</f>
        <v>NON</v>
      </c>
      <c r="G477" s="1" t="str">
        <f>VLOOKUP(A477,'[1]Offre vitrine ILR'!$A$13:$M$457,13,0)</f>
        <v>NON</v>
      </c>
      <c r="H477" s="1" t="str">
        <f>VLOOKUP(A477,'[1]Offre vitrine ILR'!$A$13:$N$457,14,0)</f>
        <v>NON</v>
      </c>
      <c r="I477" s="1">
        <f>VLOOKUP(A477,'[1]Offre vitrine ILR'!$A$13:$R$457,18,0)</f>
        <v>3.09</v>
      </c>
      <c r="J477" s="1">
        <f>VLOOKUP(A477,'[1]Offre vitrine ILR'!$A$13:$S$457,19,0)</f>
        <v>-1.67</v>
      </c>
    </row>
    <row r="478" spans="1:10" x14ac:dyDescent="0.25">
      <c r="A478" s="1" t="s">
        <v>1230</v>
      </c>
      <c r="C478" s="1" t="s">
        <v>1231</v>
      </c>
      <c r="D478" s="1" t="s">
        <v>1229</v>
      </c>
      <c r="E478" s="1" t="s">
        <v>24</v>
      </c>
      <c r="F478" s="1" t="str">
        <f>VLOOKUP(A478,'[1]Offre vitrine ILR'!$A$13:$L$457,12,0)</f>
        <v>NON</v>
      </c>
      <c r="G478" s="1" t="str">
        <f>VLOOKUP(A478,'[1]Offre vitrine ILR'!$A$13:$M$457,13,0)</f>
        <v>NON</v>
      </c>
      <c r="H478" s="1" t="str">
        <f>VLOOKUP(A478,'[1]Offre vitrine ILR'!$A$13:$N$457,14,0)</f>
        <v>NON</v>
      </c>
      <c r="I478" s="1">
        <f>VLOOKUP(A478,'[1]Offre vitrine ILR'!$A$13:$R$457,18,0)</f>
        <v>-1.1399999999999999</v>
      </c>
      <c r="J478" s="1">
        <f>VLOOKUP(A478,'[1]Offre vitrine ILR'!$A$13:$S$457,19,0)</f>
        <v>0.33</v>
      </c>
    </row>
    <row r="479" spans="1:10" x14ac:dyDescent="0.25">
      <c r="A479" s="1" t="s">
        <v>1232</v>
      </c>
      <c r="C479" s="1" t="s">
        <v>1233</v>
      </c>
      <c r="D479" s="1" t="s">
        <v>1229</v>
      </c>
      <c r="E479" s="1" t="s">
        <v>117</v>
      </c>
      <c r="F479" s="1" t="str">
        <f>VLOOKUP(A479,'[1]Offre vitrine ILR'!$A$13:$L$457,12,0)</f>
        <v>NON</v>
      </c>
      <c r="G479" s="1" t="str">
        <f>VLOOKUP(A479,'[1]Offre vitrine ILR'!$A$13:$M$457,13,0)</f>
        <v>NON</v>
      </c>
      <c r="H479" s="1" t="str">
        <f>VLOOKUP(A479,'[1]Offre vitrine ILR'!$A$13:$N$457,14,0)</f>
        <v>NON</v>
      </c>
      <c r="I479" s="1">
        <f>VLOOKUP(A479,'[1]Offre vitrine ILR'!$A$13:$R$457,18,0)</f>
        <v>3.06</v>
      </c>
      <c r="J479" s="1">
        <f>VLOOKUP(A479,'[1]Offre vitrine ILR'!$A$13:$S$457,19,0)</f>
        <v>0</v>
      </c>
    </row>
    <row r="480" spans="1:10" x14ac:dyDescent="0.25">
      <c r="A480" s="1" t="s">
        <v>1234</v>
      </c>
      <c r="C480" s="1" t="s">
        <v>1235</v>
      </c>
      <c r="D480" s="1" t="s">
        <v>1229</v>
      </c>
      <c r="E480" s="1" t="s">
        <v>24</v>
      </c>
      <c r="F480" s="1" t="str">
        <f>VLOOKUP(A480,'[1]Offre vitrine ILR'!$A$13:$L$457,12,0)</f>
        <v>NON</v>
      </c>
      <c r="G480" s="1" t="str">
        <f>VLOOKUP(A480,'[1]Offre vitrine ILR'!$A$13:$M$457,13,0)</f>
        <v>NON</v>
      </c>
      <c r="H480" s="1" t="str">
        <f>VLOOKUP(A480,'[1]Offre vitrine ILR'!$A$13:$N$457,14,0)</f>
        <v>NON</v>
      </c>
      <c r="I480" s="1">
        <f>VLOOKUP(A480,'[1]Offre vitrine ILR'!$A$13:$R$457,18,0)</f>
        <v>2.06</v>
      </c>
      <c r="J480" s="1">
        <f>VLOOKUP(A480,'[1]Offre vitrine ILR'!$A$13:$S$457,19,0)</f>
        <v>1.3</v>
      </c>
    </row>
    <row r="481" spans="1:10" x14ac:dyDescent="0.25">
      <c r="A481" s="1" t="s">
        <v>1236</v>
      </c>
      <c r="C481" s="1" t="s">
        <v>1237</v>
      </c>
      <c r="D481" s="1" t="s">
        <v>1238</v>
      </c>
      <c r="E481" s="1" t="s">
        <v>102</v>
      </c>
      <c r="F481" s="1" t="str">
        <f>VLOOKUP(A481,'[1]Offre vitrine ILR'!$A$13:$L$457,12,0)</f>
        <v>NON</v>
      </c>
      <c r="G481" s="1" t="str">
        <f>VLOOKUP(A481,'[1]Offre vitrine ILR'!$A$13:$M$457,13,0)</f>
        <v>NON</v>
      </c>
      <c r="H481" s="1" t="str">
        <f>VLOOKUP(A481,'[1]Offre vitrine ILR'!$A$13:$N$457,14,0)</f>
        <v>NON</v>
      </c>
      <c r="I481" s="1">
        <f>VLOOKUP(A481,'[1]Offre vitrine ILR'!$A$13:$R$457,18,0)</f>
        <v>19.2</v>
      </c>
      <c r="J481" s="1">
        <f>VLOOKUP(A481,'[1]Offre vitrine ILR'!$A$13:$S$457,19,0)</f>
        <v>8.41</v>
      </c>
    </row>
    <row r="482" spans="1:10" x14ac:dyDescent="0.25">
      <c r="A482" s="1" t="s">
        <v>1239</v>
      </c>
      <c r="C482" s="1" t="s">
        <v>1240</v>
      </c>
      <c r="D482" s="1" t="s">
        <v>1238</v>
      </c>
      <c r="E482" s="1" t="s">
        <v>29</v>
      </c>
      <c r="F482" s="1" t="str">
        <f>VLOOKUP(A482,'[1]Offre vitrine ILR'!$A$13:$L$457,12,0)</f>
        <v>NON</v>
      </c>
      <c r="G482" s="1" t="str">
        <f>VLOOKUP(A482,'[1]Offre vitrine ILR'!$A$13:$M$457,13,0)</f>
        <v>NON</v>
      </c>
      <c r="H482" s="1" t="str">
        <f>VLOOKUP(A482,'[1]Offre vitrine ILR'!$A$13:$N$457,14,0)</f>
        <v>NON</v>
      </c>
      <c r="I482" s="1">
        <f>VLOOKUP(A482,'[1]Offre vitrine ILR'!$A$13:$R$457,18,0)</f>
        <v>2.5299999999999998</v>
      </c>
      <c r="J482" s="1">
        <f>VLOOKUP(A482,'[1]Offre vitrine ILR'!$A$13:$S$457,19,0)</f>
        <v>-1.86</v>
      </c>
    </row>
    <row r="483" spans="1:10" x14ac:dyDescent="0.25">
      <c r="A483" s="1" t="s">
        <v>1241</v>
      </c>
      <c r="C483" s="1" t="s">
        <v>1242</v>
      </c>
      <c r="D483" s="1" t="s">
        <v>1243</v>
      </c>
      <c r="E483" s="1" t="s">
        <v>29</v>
      </c>
      <c r="F483" s="1" t="str">
        <f>VLOOKUP(A483,'[1]Offre vitrine ILR'!$A$13:$L$457,12,0)</f>
        <v>NON</v>
      </c>
      <c r="G483" s="1" t="str">
        <f>VLOOKUP(A483,'[1]Offre vitrine ILR'!$A$13:$M$457,13,0)</f>
        <v>NON</v>
      </c>
      <c r="H483" s="1" t="str">
        <f>VLOOKUP(A483,'[1]Offre vitrine ILR'!$A$13:$N$457,14,0)</f>
        <v>NON</v>
      </c>
      <c r="I483" s="1">
        <f>VLOOKUP(A483,'[1]Offre vitrine ILR'!$A$13:$R$457,18,0)</f>
        <v>-2.13</v>
      </c>
      <c r="J483" s="1">
        <f>VLOOKUP(A483,'[1]Offre vitrine ILR'!$A$13:$S$457,19,0)</f>
        <v>7.66</v>
      </c>
    </row>
    <row r="484" spans="1:10" x14ac:dyDescent="0.25">
      <c r="A484" s="1" t="s">
        <v>1244</v>
      </c>
      <c r="C484" s="1" t="s">
        <v>1245</v>
      </c>
      <c r="D484" s="1" t="s">
        <v>1246</v>
      </c>
      <c r="E484" s="1" t="s">
        <v>20</v>
      </c>
      <c r="F484" s="1" t="str">
        <f>VLOOKUP(A484,'[1]Offre vitrine ILR'!$A$13:$L$457,12,0)</f>
        <v>OUI</v>
      </c>
      <c r="G484" s="1" t="str">
        <f>VLOOKUP(A484,'[1]Offre vitrine ILR'!$A$13:$M$457,13,0)</f>
        <v>NON</v>
      </c>
      <c r="H484" s="1" t="str">
        <f>VLOOKUP(A484,'[1]Offre vitrine ILR'!$A$13:$N$457,14,0)</f>
        <v>NON</v>
      </c>
      <c r="I484" s="1">
        <f>VLOOKUP(A484,'[1]Offre vitrine ILR'!$A$13:$R$457,18,0)</f>
        <v>6.91</v>
      </c>
      <c r="J484" s="1">
        <f>VLOOKUP(A484,'[1]Offre vitrine ILR'!$A$13:$S$457,19,0)</f>
        <v>-11.45</v>
      </c>
    </row>
    <row r="485" spans="1:10" x14ac:dyDescent="0.25">
      <c r="A485" s="1" t="s">
        <v>1247</v>
      </c>
      <c r="C485" s="1" t="s">
        <v>1248</v>
      </c>
      <c r="D485" s="1" t="s">
        <v>1246</v>
      </c>
      <c r="E485" s="1" t="s">
        <v>125</v>
      </c>
      <c r="F485" s="1" t="str">
        <f>VLOOKUP(A485,'[1]Offre vitrine ILR'!$A$13:$L$457,12,0)</f>
        <v>NON</v>
      </c>
      <c r="G485" s="1" t="str">
        <f>VLOOKUP(A485,'[1]Offre vitrine ILR'!$A$13:$M$457,13,0)</f>
        <v>NON</v>
      </c>
      <c r="H485" s="1" t="str">
        <f>VLOOKUP(A485,'[1]Offre vitrine ILR'!$A$13:$N$457,14,0)</f>
        <v>NON</v>
      </c>
      <c r="I485" s="1">
        <f>VLOOKUP(A485,'[1]Offre vitrine ILR'!$A$13:$R$457,18,0)</f>
        <v>-5.94</v>
      </c>
      <c r="J485" s="1">
        <f>VLOOKUP(A485,'[1]Offre vitrine ILR'!$A$13:$S$457,19,0)</f>
        <v>16.670000000000002</v>
      </c>
    </row>
    <row r="486" spans="1:10" x14ac:dyDescent="0.25">
      <c r="A486" s="1" t="s">
        <v>1249</v>
      </c>
      <c r="C486" s="1" t="s">
        <v>1250</v>
      </c>
      <c r="D486" s="1" t="s">
        <v>1246</v>
      </c>
      <c r="E486" s="1" t="s">
        <v>20</v>
      </c>
      <c r="F486" s="1" t="str">
        <f>VLOOKUP(A486,'[1]Offre vitrine ILR'!$A$13:$L$457,12,0)</f>
        <v>OUI</v>
      </c>
      <c r="G486" s="1" t="str">
        <f>VLOOKUP(A486,'[1]Offre vitrine ILR'!$A$13:$M$457,13,0)</f>
        <v>NON</v>
      </c>
      <c r="H486" s="1" t="str">
        <f>VLOOKUP(A486,'[1]Offre vitrine ILR'!$A$13:$N$457,14,0)</f>
        <v>NON</v>
      </c>
      <c r="I486" s="1">
        <f>VLOOKUP(A486,'[1]Offre vitrine ILR'!$A$13:$R$457,18,0)</f>
        <v>11.34</v>
      </c>
      <c r="J486" s="1">
        <f>VLOOKUP(A486,'[1]Offre vitrine ILR'!$A$13:$S$457,19,0)</f>
        <v>-12.34</v>
      </c>
    </row>
    <row r="487" spans="1:10" x14ac:dyDescent="0.25">
      <c r="A487" s="1" t="s">
        <v>1251</v>
      </c>
      <c r="C487" s="1" t="s">
        <v>1252</v>
      </c>
      <c r="D487" s="1" t="s">
        <v>1253</v>
      </c>
      <c r="E487" s="1" t="s">
        <v>151</v>
      </c>
      <c r="F487" s="1" t="str">
        <f>VLOOKUP(A487,'[1]Offre vitrine ILR'!$A$13:$L$457,12,0)</f>
        <v>OUI</v>
      </c>
      <c r="G487" s="1" t="str">
        <f>VLOOKUP(A487,'[1]Offre vitrine ILR'!$A$13:$M$457,13,0)</f>
        <v>NON</v>
      </c>
      <c r="H487" s="1" t="str">
        <f>VLOOKUP(A487,'[1]Offre vitrine ILR'!$A$13:$N$457,14,0)</f>
        <v>NON</v>
      </c>
      <c r="I487" s="1">
        <f>VLOOKUP(A487,'[1]Offre vitrine ILR'!$A$13:$R$457,18,0)</f>
        <v>13.03</v>
      </c>
      <c r="J487" s="1">
        <f>VLOOKUP(A487,'[1]Offre vitrine ILR'!$A$13:$S$457,19,0)</f>
        <v>2.27</v>
      </c>
    </row>
    <row r="488" spans="1:10" x14ac:dyDescent="0.25">
      <c r="A488" s="1" t="s">
        <v>1254</v>
      </c>
      <c r="C488" s="1" t="s">
        <v>1255</v>
      </c>
      <c r="D488" s="1" t="s">
        <v>1256</v>
      </c>
      <c r="E488" s="1" t="s">
        <v>36</v>
      </c>
      <c r="F488" s="1" t="str">
        <f>VLOOKUP(A488,'[1]Offre vitrine ILR'!$A$13:$L$457,12,0)</f>
        <v>OUI</v>
      </c>
      <c r="G488" s="1" t="str">
        <f>VLOOKUP(A488,'[1]Offre vitrine ILR'!$A$13:$M$457,13,0)</f>
        <v>NON</v>
      </c>
      <c r="H488" s="1" t="str">
        <f>VLOOKUP(A488,'[1]Offre vitrine ILR'!$A$13:$N$457,14,0)</f>
        <v>NON</v>
      </c>
      <c r="I488" s="1">
        <f>VLOOKUP(A488,'[1]Offre vitrine ILR'!$A$13:$R$457,18,0)</f>
        <v>1.91</v>
      </c>
      <c r="J488" s="1">
        <f>VLOOKUP(A488,'[1]Offre vitrine ILR'!$A$13:$S$457,19,0)</f>
        <v>0.89</v>
      </c>
    </row>
    <row r="489" spans="1:10" x14ac:dyDescent="0.25">
      <c r="A489" s="1" t="s">
        <v>1257</v>
      </c>
      <c r="C489" s="1" t="s">
        <v>1258</v>
      </c>
      <c r="D489" s="1" t="s">
        <v>1256</v>
      </c>
      <c r="E489" s="1" t="s">
        <v>20</v>
      </c>
      <c r="F489" s="1" t="s">
        <v>1285</v>
      </c>
      <c r="G489" s="1" t="s">
        <v>1291</v>
      </c>
      <c r="H489" s="1" t="s">
        <v>1291</v>
      </c>
      <c r="I489" s="1" t="e">
        <f>VLOOKUP(A489,'[2]Export_2021-12-15_16112_Complet'!$C$2:$R$70,16,0)</f>
        <v>#N/A</v>
      </c>
      <c r="J489" s="1" t="e">
        <f>VLOOKUP(A489,'[2]Export_2021-12-15_16112_Complet'!$C$2:$ET$70,148,0)</f>
        <v>#N/A</v>
      </c>
    </row>
    <row r="490" spans="1:10" x14ac:dyDescent="0.25">
      <c r="A490" s="1" t="s">
        <v>1259</v>
      </c>
      <c r="C490" s="1" t="s">
        <v>1260</v>
      </c>
      <c r="D490" s="1" t="s">
        <v>1261</v>
      </c>
      <c r="E490" s="1" t="s">
        <v>314</v>
      </c>
      <c r="F490" s="1" t="str">
        <f>VLOOKUP(A490,'[1]Offre vitrine ILR'!$A$13:$L$457,12,0)</f>
        <v>NON</v>
      </c>
      <c r="G490" s="1" t="str">
        <f>VLOOKUP(A490,'[1]Offre vitrine ILR'!$A$13:$M$457,13,0)</f>
        <v>NON</v>
      </c>
      <c r="H490" s="1" t="str">
        <f>VLOOKUP(A490,'[1]Offre vitrine ILR'!$A$13:$N$457,14,0)</f>
        <v>NON</v>
      </c>
      <c r="I490" s="1">
        <f>VLOOKUP(A490,'[1]Offre vitrine ILR'!$A$13:$R$457,18,0)</f>
        <v>1.08</v>
      </c>
      <c r="J490" s="1">
        <f>VLOOKUP(A490,'[1]Offre vitrine ILR'!$A$13:$S$457,19,0)</f>
        <v>6.72</v>
      </c>
    </row>
    <row r="491" spans="1:10" x14ac:dyDescent="0.25">
      <c r="A491" s="1" t="s">
        <v>1262</v>
      </c>
      <c r="C491" s="1" t="s">
        <v>1263</v>
      </c>
      <c r="D491" s="1" t="s">
        <v>1261</v>
      </c>
      <c r="E491" s="1" t="s">
        <v>17</v>
      </c>
      <c r="F491" s="1" t="str">
        <f>VLOOKUP(A491,'[1]Offre vitrine ILR'!$A$13:$L$457,12,0)</f>
        <v>NON</v>
      </c>
      <c r="G491" s="1" t="str">
        <f>VLOOKUP(A491,'[1]Offre vitrine ILR'!$A$13:$M$457,13,0)</f>
        <v>NON</v>
      </c>
      <c r="H491" s="1" t="str">
        <f>VLOOKUP(A491,'[1]Offre vitrine ILR'!$A$13:$N$457,14,0)</f>
        <v>NON</v>
      </c>
      <c r="I491" s="1">
        <f>VLOOKUP(A491,'[1]Offre vitrine ILR'!$A$13:$R$457,18,0)</f>
        <v>-1.49</v>
      </c>
      <c r="J491" s="1">
        <f>VLOOKUP(A491,'[1]Offre vitrine ILR'!$A$13:$S$457,19,0)</f>
        <v>0</v>
      </c>
    </row>
    <row r="492" spans="1:10" x14ac:dyDescent="0.25">
      <c r="A492" s="1" t="s">
        <v>1264</v>
      </c>
      <c r="C492" s="1" t="s">
        <v>1265</v>
      </c>
      <c r="D492" s="1" t="s">
        <v>1246</v>
      </c>
      <c r="E492" s="1" t="s">
        <v>566</v>
      </c>
      <c r="F492" s="1" t="str">
        <f>VLOOKUP(A492,'[1]Offre vitrine ILR'!$A$13:$L$457,12,0)</f>
        <v>OUI</v>
      </c>
      <c r="G492" s="1" t="str">
        <f>VLOOKUP(A492,'[1]Offre vitrine ILR'!$A$13:$M$457,13,0)</f>
        <v>NON</v>
      </c>
      <c r="H492" s="1" t="str">
        <f>VLOOKUP(A492,'[1]Offre vitrine ILR'!$A$13:$N$457,14,0)</f>
        <v>NON</v>
      </c>
      <c r="I492" s="1">
        <f>VLOOKUP(A492,'[1]Offre vitrine ILR'!$A$13:$R$457,18,0)</f>
        <v>11.08</v>
      </c>
      <c r="J492" s="1">
        <f>VLOOKUP(A492,'[1]Offre vitrine ILR'!$A$13:$S$457,19,0)</f>
        <v>10.63</v>
      </c>
    </row>
    <row r="493" spans="1:10" x14ac:dyDescent="0.25">
      <c r="A493" s="1" t="s">
        <v>1266</v>
      </c>
      <c r="C493" s="1" t="s">
        <v>1267</v>
      </c>
      <c r="D493" s="1" t="s">
        <v>1268</v>
      </c>
      <c r="E493" s="1" t="s">
        <v>702</v>
      </c>
      <c r="F493" s="1" t="str">
        <f>VLOOKUP(A493,'[1]Offre vitrine ILR'!$A$13:$L$457,12,0)</f>
        <v>NON</v>
      </c>
      <c r="G493" s="1" t="str">
        <f>VLOOKUP(A493,'[1]Offre vitrine ILR'!$A$13:$M$457,13,0)</f>
        <v>NON</v>
      </c>
      <c r="H493" s="1" t="str">
        <f>VLOOKUP(A493,'[1]Offre vitrine ILR'!$A$13:$N$457,14,0)</f>
        <v>NON</v>
      </c>
      <c r="I493" s="1">
        <f>VLOOKUP(A493,'[1]Offre vitrine ILR'!$A$13:$R$457,18,0)</f>
        <v>23.89</v>
      </c>
      <c r="J493" s="1">
        <f>VLOOKUP(A493,'[1]Offre vitrine ILR'!$A$13:$S$457,19,0)</f>
        <v>10.96</v>
      </c>
    </row>
    <row r="494" spans="1:10" x14ac:dyDescent="0.25">
      <c r="A494" s="1" t="s">
        <v>1269</v>
      </c>
      <c r="C494" s="1" t="s">
        <v>1270</v>
      </c>
      <c r="D494" s="1" t="s">
        <v>1268</v>
      </c>
      <c r="E494" s="1" t="s">
        <v>325</v>
      </c>
      <c r="F494" s="1" t="str">
        <f>VLOOKUP(A494,'[1]Offre vitrine ILR'!$A$13:$L$457,12,0)</f>
        <v>NON</v>
      </c>
      <c r="G494" s="1" t="str">
        <f>VLOOKUP(A494,'[1]Offre vitrine ILR'!$A$13:$M$457,13,0)</f>
        <v>NON</v>
      </c>
      <c r="H494" s="1" t="str">
        <f>VLOOKUP(A494,'[1]Offre vitrine ILR'!$A$13:$N$457,14,0)</f>
        <v>NON</v>
      </c>
      <c r="I494" s="1">
        <f>VLOOKUP(A494,'[1]Offre vitrine ILR'!$A$13:$R$457,18,0)</f>
        <v>17.079999999999998</v>
      </c>
      <c r="J494" s="1">
        <f>VLOOKUP(A494,'[1]Offre vitrine ILR'!$A$13:$S$457,19,0)</f>
        <v>10.55</v>
      </c>
    </row>
    <row r="495" spans="1:10" x14ac:dyDescent="0.25">
      <c r="A495" s="1" t="s">
        <v>1271</v>
      </c>
      <c r="C495" s="1" t="s">
        <v>1272</v>
      </c>
      <c r="D495" s="1" t="s">
        <v>1273</v>
      </c>
      <c r="E495" s="1" t="s">
        <v>110</v>
      </c>
      <c r="F495" s="1" t="str">
        <f>VLOOKUP(A495,'[1]Offre vitrine ILR'!$A$13:$L$457,12,0)</f>
        <v>NON</v>
      </c>
      <c r="G495" s="1" t="str">
        <f>VLOOKUP(A495,'[1]Offre vitrine ILR'!$A$13:$M$457,13,0)</f>
        <v>NON</v>
      </c>
      <c r="H495" s="1" t="str">
        <f>VLOOKUP(A495,'[1]Offre vitrine ILR'!$A$13:$N$457,14,0)</f>
        <v>NON</v>
      </c>
      <c r="I495" s="1">
        <f>VLOOKUP(A495,'[1]Offre vitrine ILR'!$A$13:$R$457,18,0)</f>
        <v>19.440000000000001</v>
      </c>
      <c r="J495" s="1">
        <f>VLOOKUP(A495,'[1]Offre vitrine ILR'!$A$13:$S$457,19,0)</f>
        <v>14.8</v>
      </c>
    </row>
    <row r="496" spans="1:10" x14ac:dyDescent="0.25">
      <c r="A496" s="1" t="s">
        <v>1274</v>
      </c>
      <c r="C496" s="1" t="s">
        <v>1275</v>
      </c>
      <c r="D496" s="1" t="s">
        <v>1276</v>
      </c>
      <c r="E496" s="1" t="s">
        <v>392</v>
      </c>
      <c r="F496" s="1" t="str">
        <f>VLOOKUP(A496,'[1]Offre vitrine ILR'!$A$13:$L$457,12,0)</f>
        <v>NON</v>
      </c>
      <c r="G496" s="1" t="str">
        <f>VLOOKUP(A496,'[1]Offre vitrine ILR'!$A$13:$M$457,13,0)</f>
        <v>NON</v>
      </c>
      <c r="H496" s="1" t="str">
        <f>VLOOKUP(A496,'[1]Offre vitrine ILR'!$A$13:$N$457,14,0)</f>
        <v>NON</v>
      </c>
      <c r="I496" s="1">
        <f>VLOOKUP(A496,'[1]Offre vitrine ILR'!$A$13:$R$457,18,0)</f>
        <v>-0.51</v>
      </c>
      <c r="J496" s="1">
        <f>VLOOKUP(A496,'[1]Offre vitrine ILR'!$A$13:$S$457,19,0)</f>
        <v>0.72</v>
      </c>
    </row>
    <row r="497" spans="1:10" x14ac:dyDescent="0.25">
      <c r="A497" s="1" t="s">
        <v>1277</v>
      </c>
      <c r="C497" s="1" t="s">
        <v>1278</v>
      </c>
      <c r="D497" s="1" t="s">
        <v>1276</v>
      </c>
      <c r="E497" s="1" t="s">
        <v>80</v>
      </c>
      <c r="F497" s="1" t="str">
        <f>VLOOKUP(A497,'[1]Offre vitrine ILR'!$A$13:$L$457,12,0)</f>
        <v>NON</v>
      </c>
      <c r="G497" s="1" t="str">
        <f>VLOOKUP(A497,'[1]Offre vitrine ILR'!$A$13:$M$457,13,0)</f>
        <v>NON</v>
      </c>
      <c r="H497" s="1" t="str">
        <f>VLOOKUP(A497,'[1]Offre vitrine ILR'!$A$13:$N$457,14,0)</f>
        <v>NON</v>
      </c>
      <c r="I497" s="1">
        <f>VLOOKUP(A497,'[1]Offre vitrine ILR'!$A$13:$R$457,18,0)</f>
        <v>17.13</v>
      </c>
      <c r="J497" s="1">
        <f>VLOOKUP(A497,'[1]Offre vitrine ILR'!$A$13:$S$457,19,0)</f>
        <v>21.21</v>
      </c>
    </row>
    <row r="498" spans="1:10" x14ac:dyDescent="0.25">
      <c r="A498" s="1" t="s">
        <v>1279</v>
      </c>
      <c r="C498" s="1" t="s">
        <v>1280</v>
      </c>
      <c r="D498" s="1" t="s">
        <v>1281</v>
      </c>
      <c r="E498" s="1" t="s">
        <v>7</v>
      </c>
      <c r="F498" s="1" t="str">
        <f>VLOOKUP(A498,'[1]Offre vitrine ILR'!$A$13:$L$457,12,0)</f>
        <v>OUI</v>
      </c>
      <c r="G498" s="1" t="str">
        <f>VLOOKUP(A498,'[1]Offre vitrine ILR'!$A$13:$M$457,13,0)</f>
        <v>NON</v>
      </c>
      <c r="H498" s="1" t="str">
        <f>VLOOKUP(A498,'[1]Offre vitrine ILR'!$A$13:$N$457,14,0)</f>
        <v>NON</v>
      </c>
      <c r="I498" s="1">
        <f>VLOOKUP(A498,'[1]Offre vitrine ILR'!$A$13:$R$457,18,0)</f>
        <v>13.76</v>
      </c>
      <c r="J498" s="1">
        <f>VLOOKUP(A498,'[1]Offre vitrine ILR'!$A$13:$S$457,19,0)</f>
        <v>0</v>
      </c>
    </row>
    <row r="499" spans="1:10" x14ac:dyDescent="0.25">
      <c r="A499" s="1" t="s">
        <v>1282</v>
      </c>
      <c r="C499" s="1" t="s">
        <v>1283</v>
      </c>
      <c r="D499" s="1" t="s">
        <v>42</v>
      </c>
      <c r="E499" s="1" t="s">
        <v>325</v>
      </c>
      <c r="F499" s="1" t="str">
        <f>VLOOKUP(A499,'[1]Offre vitrine ILR'!$A$13:$L$457,12,0)</f>
        <v>NON</v>
      </c>
      <c r="G499" s="1" t="str">
        <f>VLOOKUP(A499,'[1]Offre vitrine ILR'!$A$13:$M$457,13,0)</f>
        <v>NON</v>
      </c>
      <c r="H499" s="1" t="str">
        <f>VLOOKUP(A499,'[1]Offre vitrine ILR'!$A$13:$N$457,14,0)</f>
        <v>NON</v>
      </c>
      <c r="I499" s="1">
        <f>VLOOKUP(A499,'[1]Offre vitrine ILR'!$A$13:$R$457,18,0)</f>
        <v>8.23</v>
      </c>
      <c r="J499" s="1">
        <f>VLOOKUP(A499,'[1]Offre vitrine ILR'!$A$13:$S$457,19,0)</f>
        <v>3.43</v>
      </c>
    </row>
    <row r="500" spans="1:10" x14ac:dyDescent="0.25">
      <c r="A500" s="1" t="s">
        <v>1293</v>
      </c>
      <c r="C500" s="1" t="s">
        <v>1294</v>
      </c>
      <c r="D500" s="1" t="s">
        <v>1295</v>
      </c>
      <c r="E500" s="1" t="s">
        <v>1296</v>
      </c>
    </row>
    <row r="501" spans="1:10" x14ac:dyDescent="0.25">
      <c r="A501" s="1" t="s">
        <v>1297</v>
      </c>
      <c r="C501" s="1" t="s">
        <v>1298</v>
      </c>
      <c r="D501" s="1" t="s">
        <v>1295</v>
      </c>
      <c r="E501" s="1" t="s">
        <v>1296</v>
      </c>
    </row>
    <row r="502" spans="1:10" x14ac:dyDescent="0.25">
      <c r="A502" s="1" t="s">
        <v>1299</v>
      </c>
      <c r="C502" s="1" t="s">
        <v>1300</v>
      </c>
      <c r="D502" s="1" t="s">
        <v>1295</v>
      </c>
      <c r="E502" s="1" t="s">
        <v>1296</v>
      </c>
    </row>
    <row r="503" spans="1:10" x14ac:dyDescent="0.25">
      <c r="A503" s="1" t="s">
        <v>1301</v>
      </c>
      <c r="C503" s="1" t="s">
        <v>1302</v>
      </c>
      <c r="D503" s="1" t="s">
        <v>1303</v>
      </c>
      <c r="E503" s="1" t="s">
        <v>1296</v>
      </c>
    </row>
    <row r="504" spans="1:10" x14ac:dyDescent="0.25">
      <c r="A504" s="1" t="s">
        <v>1304</v>
      </c>
      <c r="C504" s="1" t="s">
        <v>1305</v>
      </c>
      <c r="D504" s="1" t="s">
        <v>1295</v>
      </c>
      <c r="E504" s="1" t="s">
        <v>1296</v>
      </c>
    </row>
    <row r="505" spans="1:10" x14ac:dyDescent="0.25">
      <c r="A505" s="1" t="s">
        <v>1306</v>
      </c>
      <c r="C505" s="1" t="s">
        <v>1307</v>
      </c>
      <c r="D505" s="1" t="s">
        <v>1295</v>
      </c>
      <c r="E505" s="1" t="s">
        <v>1296</v>
      </c>
    </row>
    <row r="506" spans="1:10" x14ac:dyDescent="0.25">
      <c r="A506" s="1" t="s">
        <v>1308</v>
      </c>
      <c r="C506" s="1" t="s">
        <v>1309</v>
      </c>
      <c r="D506" s="1" t="s">
        <v>1295</v>
      </c>
      <c r="E506" s="1" t="s">
        <v>1296</v>
      </c>
    </row>
    <row r="507" spans="1:10" x14ac:dyDescent="0.25">
      <c r="A507" s="1" t="s">
        <v>1310</v>
      </c>
      <c r="C507" s="1" t="s">
        <v>1311</v>
      </c>
      <c r="D507" s="1" t="s">
        <v>1295</v>
      </c>
      <c r="E507" s="1" t="s">
        <v>1296</v>
      </c>
    </row>
    <row r="508" spans="1:10" x14ac:dyDescent="0.25">
      <c r="A508" s="1" t="s">
        <v>1312</v>
      </c>
      <c r="C508" s="1" t="s">
        <v>1313</v>
      </c>
      <c r="D508" s="1" t="s">
        <v>717</v>
      </c>
      <c r="E508" s="1" t="s">
        <v>1314</v>
      </c>
    </row>
    <row r="509" spans="1:10" x14ac:dyDescent="0.25">
      <c r="A509" s="1" t="s">
        <v>1315</v>
      </c>
      <c r="C509" s="1" t="s">
        <v>1316</v>
      </c>
      <c r="D509" s="1" t="s">
        <v>717</v>
      </c>
      <c r="E509" s="1" t="s">
        <v>1314</v>
      </c>
    </row>
    <row r="510" spans="1:10" x14ac:dyDescent="0.25">
      <c r="A510" s="1" t="s">
        <v>1317</v>
      </c>
      <c r="C510" s="1" t="s">
        <v>1318</v>
      </c>
      <c r="D510" s="1" t="s">
        <v>1295</v>
      </c>
      <c r="E510" s="1" t="s">
        <v>1296</v>
      </c>
    </row>
    <row r="511" spans="1:10" x14ac:dyDescent="0.25">
      <c r="A511" s="1" t="s">
        <v>1319</v>
      </c>
      <c r="C511" s="1" t="s">
        <v>1320</v>
      </c>
      <c r="D511" s="1" t="s">
        <v>1321</v>
      </c>
      <c r="E511" s="1" t="s">
        <v>1296</v>
      </c>
    </row>
    <row r="512" spans="1:10" x14ac:dyDescent="0.25">
      <c r="A512" s="1" t="s">
        <v>1322</v>
      </c>
      <c r="C512" s="1" t="s">
        <v>1323</v>
      </c>
      <c r="D512" s="1" t="s">
        <v>1295</v>
      </c>
      <c r="E512" s="1" t="s">
        <v>1296</v>
      </c>
    </row>
    <row r="513" spans="1:5" x14ac:dyDescent="0.25">
      <c r="A513" s="1" t="s">
        <v>1324</v>
      </c>
      <c r="C513" s="1" t="s">
        <v>1325</v>
      </c>
      <c r="D513" s="1" t="s">
        <v>1321</v>
      </c>
      <c r="E513" s="1" t="s">
        <v>1296</v>
      </c>
    </row>
    <row r="514" spans="1:5" x14ac:dyDescent="0.25">
      <c r="A514" s="1" t="s">
        <v>1326</v>
      </c>
      <c r="C514" s="1" t="s">
        <v>1327</v>
      </c>
      <c r="D514" s="1" t="s">
        <v>961</v>
      </c>
      <c r="E514" s="1" t="s">
        <v>1328</v>
      </c>
    </row>
    <row r="515" spans="1:5" x14ac:dyDescent="0.25">
      <c r="A515" s="1" t="s">
        <v>1329</v>
      </c>
      <c r="C515" s="1" t="s">
        <v>1330</v>
      </c>
      <c r="D515" s="1" t="s">
        <v>1331</v>
      </c>
      <c r="E515" s="1" t="s">
        <v>1328</v>
      </c>
    </row>
    <row r="516" spans="1:5" x14ac:dyDescent="0.25">
      <c r="A516" s="1" t="s">
        <v>1332</v>
      </c>
      <c r="C516" s="1" t="s">
        <v>1333</v>
      </c>
      <c r="D516" s="1" t="s">
        <v>1042</v>
      </c>
      <c r="E516" s="1" t="s">
        <v>1328</v>
      </c>
    </row>
    <row r="517" spans="1:5" x14ac:dyDescent="0.25">
      <c r="A517" s="1" t="s">
        <v>1334</v>
      </c>
      <c r="C517" s="1" t="s">
        <v>1335</v>
      </c>
      <c r="D517" s="1" t="s">
        <v>442</v>
      </c>
      <c r="E517" s="1" t="s">
        <v>1328</v>
      </c>
    </row>
    <row r="518" spans="1:5" x14ac:dyDescent="0.25">
      <c r="A518" s="1" t="s">
        <v>1336</v>
      </c>
      <c r="C518" s="1" t="s">
        <v>1337</v>
      </c>
      <c r="D518" s="1" t="s">
        <v>1338</v>
      </c>
      <c r="E518" s="1" t="s">
        <v>1314</v>
      </c>
    </row>
    <row r="519" spans="1:5" x14ac:dyDescent="0.25">
      <c r="A519" s="1" t="s">
        <v>1339</v>
      </c>
      <c r="C519" s="1" t="s">
        <v>1340</v>
      </c>
      <c r="D519" s="1" t="s">
        <v>1338</v>
      </c>
      <c r="E519" s="1" t="s">
        <v>1314</v>
      </c>
    </row>
    <row r="520" spans="1:5" x14ac:dyDescent="0.25">
      <c r="A520" s="1" t="s">
        <v>1341</v>
      </c>
      <c r="C520" s="1" t="s">
        <v>1342</v>
      </c>
      <c r="D520" s="1" t="s">
        <v>59</v>
      </c>
      <c r="E520" s="1" t="s">
        <v>1314</v>
      </c>
    </row>
    <row r="521" spans="1:5" x14ac:dyDescent="0.25">
      <c r="A521" s="1" t="s">
        <v>1343</v>
      </c>
      <c r="C521" s="1" t="s">
        <v>1344</v>
      </c>
      <c r="D521" s="1" t="s">
        <v>59</v>
      </c>
      <c r="E521" s="1" t="s">
        <v>1314</v>
      </c>
    </row>
    <row r="522" spans="1:5" x14ac:dyDescent="0.25">
      <c r="A522" s="1" t="s">
        <v>1345</v>
      </c>
      <c r="C522" s="1" t="s">
        <v>1346</v>
      </c>
      <c r="D522" s="1" t="s">
        <v>961</v>
      </c>
      <c r="E522" s="1" t="s">
        <v>1314</v>
      </c>
    </row>
    <row r="523" spans="1:5" x14ac:dyDescent="0.25">
      <c r="A523" s="1" t="s">
        <v>1347</v>
      </c>
      <c r="C523" s="1" t="s">
        <v>1348</v>
      </c>
      <c r="D523" s="1" t="s">
        <v>961</v>
      </c>
      <c r="E523" s="1" t="s">
        <v>1314</v>
      </c>
    </row>
    <row r="524" spans="1:5" x14ac:dyDescent="0.25">
      <c r="A524" s="1" t="s">
        <v>1349</v>
      </c>
      <c r="C524" s="1" t="s">
        <v>1350</v>
      </c>
      <c r="D524" s="1" t="s">
        <v>1351</v>
      </c>
      <c r="E524" s="1" t="s">
        <v>1314</v>
      </c>
    </row>
    <row r="525" spans="1:5" x14ac:dyDescent="0.25">
      <c r="A525" s="1" t="s">
        <v>1352</v>
      </c>
      <c r="C525" s="1" t="s">
        <v>1353</v>
      </c>
      <c r="D525" s="1" t="s">
        <v>1351</v>
      </c>
      <c r="E525" s="1" t="s">
        <v>1314</v>
      </c>
    </row>
    <row r="526" spans="1:5" x14ac:dyDescent="0.25">
      <c r="A526" s="1" t="s">
        <v>1354</v>
      </c>
      <c r="C526" s="1" t="s">
        <v>1355</v>
      </c>
      <c r="D526" s="1" t="s">
        <v>961</v>
      </c>
      <c r="E526" s="1" t="s">
        <v>1314</v>
      </c>
    </row>
    <row r="527" spans="1:5" x14ac:dyDescent="0.25">
      <c r="A527" s="1" t="s">
        <v>1356</v>
      </c>
      <c r="C527" s="1" t="s">
        <v>1357</v>
      </c>
      <c r="D527" s="1" t="s">
        <v>961</v>
      </c>
      <c r="E527" s="1" t="s">
        <v>1314</v>
      </c>
    </row>
    <row r="528" spans="1:5" x14ac:dyDescent="0.25">
      <c r="A528" s="1" t="s">
        <v>1358</v>
      </c>
      <c r="C528" s="1" t="s">
        <v>1359</v>
      </c>
      <c r="D528" s="1" t="s">
        <v>1360</v>
      </c>
      <c r="E528" s="1" t="s">
        <v>1314</v>
      </c>
    </row>
    <row r="529" spans="1:5" x14ac:dyDescent="0.25">
      <c r="A529" s="1" t="s">
        <v>1361</v>
      </c>
      <c r="C529" s="1" t="s">
        <v>1362</v>
      </c>
      <c r="D529" s="1" t="s">
        <v>1360</v>
      </c>
      <c r="E529" s="1" t="s">
        <v>1314</v>
      </c>
    </row>
    <row r="530" spans="1:5" x14ac:dyDescent="0.25">
      <c r="A530" s="1" t="s">
        <v>1363</v>
      </c>
      <c r="C530" s="1" t="s">
        <v>1364</v>
      </c>
      <c r="D530" s="1" t="s">
        <v>1365</v>
      </c>
      <c r="E530" s="1" t="s">
        <v>1314</v>
      </c>
    </row>
    <row r="531" spans="1:5" x14ac:dyDescent="0.25">
      <c r="A531" s="1" t="s">
        <v>1366</v>
      </c>
      <c r="C531" s="1" t="s">
        <v>1367</v>
      </c>
      <c r="D531" s="1" t="s">
        <v>1365</v>
      </c>
      <c r="E531" s="1" t="s">
        <v>1314</v>
      </c>
    </row>
    <row r="532" spans="1:5" x14ac:dyDescent="0.25">
      <c r="A532" s="1" t="s">
        <v>1368</v>
      </c>
      <c r="C532" s="1" t="s">
        <v>1369</v>
      </c>
      <c r="D532" s="1" t="s">
        <v>717</v>
      </c>
      <c r="E532" s="1" t="s">
        <v>1314</v>
      </c>
    </row>
    <row r="533" spans="1:5" x14ac:dyDescent="0.25">
      <c r="A533" s="1" t="s">
        <v>1370</v>
      </c>
      <c r="C533" s="1" t="s">
        <v>1371</v>
      </c>
      <c r="D533" s="1" t="s">
        <v>1351</v>
      </c>
      <c r="E533" s="1" t="s">
        <v>1314</v>
      </c>
    </row>
    <row r="534" spans="1:5" x14ac:dyDescent="0.25">
      <c r="A534" s="1" t="s">
        <v>1372</v>
      </c>
      <c r="C534" s="1" t="s">
        <v>1373</v>
      </c>
      <c r="D534" s="1" t="s">
        <v>1360</v>
      </c>
      <c r="E534" s="1" t="s">
        <v>1314</v>
      </c>
    </row>
    <row r="535" spans="1:5" x14ac:dyDescent="0.25">
      <c r="A535" s="1" t="s">
        <v>1374</v>
      </c>
      <c r="C535" s="1" t="s">
        <v>1375</v>
      </c>
      <c r="D535" s="1" t="s">
        <v>1360</v>
      </c>
      <c r="E535" s="1" t="s">
        <v>1314</v>
      </c>
    </row>
    <row r="536" spans="1:5" x14ac:dyDescent="0.25">
      <c r="A536" s="1" t="s">
        <v>1376</v>
      </c>
      <c r="C536" s="1" t="s">
        <v>1377</v>
      </c>
      <c r="D536" s="1" t="s">
        <v>1042</v>
      </c>
      <c r="E536" s="1" t="s">
        <v>1314</v>
      </c>
    </row>
    <row r="537" spans="1:5" x14ac:dyDescent="0.25">
      <c r="A537" s="1" t="s">
        <v>1378</v>
      </c>
      <c r="C537" s="1" t="s">
        <v>1379</v>
      </c>
      <c r="D537" s="1" t="s">
        <v>1042</v>
      </c>
      <c r="E537" s="1" t="s">
        <v>1314</v>
      </c>
    </row>
    <row r="538" spans="1:5" x14ac:dyDescent="0.25">
      <c r="A538" s="1" t="s">
        <v>1380</v>
      </c>
      <c r="C538" s="1" t="s">
        <v>1381</v>
      </c>
      <c r="D538" s="1" t="s">
        <v>1382</v>
      </c>
      <c r="E538" s="1" t="s">
        <v>1314</v>
      </c>
    </row>
    <row r="539" spans="1:5" x14ac:dyDescent="0.25">
      <c r="A539" s="1" t="s">
        <v>1383</v>
      </c>
      <c r="C539" s="1" t="s">
        <v>1384</v>
      </c>
      <c r="D539" s="1" t="s">
        <v>1382</v>
      </c>
      <c r="E539" s="1" t="s">
        <v>1314</v>
      </c>
    </row>
    <row r="540" spans="1:5" x14ac:dyDescent="0.25">
      <c r="A540" s="1" t="s">
        <v>1385</v>
      </c>
      <c r="C540" s="1" t="s">
        <v>1386</v>
      </c>
      <c r="D540" s="1" t="s">
        <v>1387</v>
      </c>
      <c r="E540" s="1" t="s">
        <v>1314</v>
      </c>
    </row>
    <row r="541" spans="1:5" x14ac:dyDescent="0.25">
      <c r="A541" s="1" t="s">
        <v>1388</v>
      </c>
      <c r="C541" s="1" t="s">
        <v>1389</v>
      </c>
      <c r="D541" s="1" t="s">
        <v>1387</v>
      </c>
      <c r="E541" s="1" t="s">
        <v>1314</v>
      </c>
    </row>
    <row r="542" spans="1:5" x14ac:dyDescent="0.25">
      <c r="A542" s="1" t="s">
        <v>1390</v>
      </c>
      <c r="C542" s="1" t="s">
        <v>1391</v>
      </c>
      <c r="D542" s="1" t="s">
        <v>1387</v>
      </c>
      <c r="E542" s="1" t="s">
        <v>1314</v>
      </c>
    </row>
    <row r="543" spans="1:5" x14ac:dyDescent="0.25">
      <c r="A543" s="1" t="s">
        <v>1392</v>
      </c>
      <c r="C543" s="1" t="s">
        <v>1393</v>
      </c>
      <c r="D543" s="1" t="s">
        <v>1387</v>
      </c>
      <c r="E543" s="1" t="s">
        <v>1314</v>
      </c>
    </row>
    <row r="544" spans="1:5" x14ac:dyDescent="0.25">
      <c r="A544" s="1" t="s">
        <v>1394</v>
      </c>
      <c r="C544" s="1" t="s">
        <v>1395</v>
      </c>
      <c r="D544" s="1" t="s">
        <v>1042</v>
      </c>
      <c r="E544" s="1" t="s">
        <v>1314</v>
      </c>
    </row>
    <row r="545" spans="1:5" x14ac:dyDescent="0.25">
      <c r="A545" s="1" t="s">
        <v>1396</v>
      </c>
      <c r="C545" s="1" t="s">
        <v>1397</v>
      </c>
      <c r="D545" s="1" t="s">
        <v>1042</v>
      </c>
      <c r="E545" s="1" t="s">
        <v>1314</v>
      </c>
    </row>
    <row r="546" spans="1:5" x14ac:dyDescent="0.25">
      <c r="A546" s="1" t="s">
        <v>1398</v>
      </c>
      <c r="C546" s="1" t="s">
        <v>1399</v>
      </c>
      <c r="D546" s="1" t="s">
        <v>1042</v>
      </c>
      <c r="E546" s="1" t="s">
        <v>1314</v>
      </c>
    </row>
    <row r="547" spans="1:5" x14ac:dyDescent="0.25">
      <c r="A547" s="1" t="s">
        <v>1400</v>
      </c>
      <c r="C547" s="1" t="s">
        <v>1401</v>
      </c>
      <c r="D547" s="1" t="s">
        <v>1042</v>
      </c>
      <c r="E547" s="1" t="s">
        <v>1314</v>
      </c>
    </row>
    <row r="548" spans="1:5" x14ac:dyDescent="0.25">
      <c r="A548" s="1" t="s">
        <v>1402</v>
      </c>
      <c r="C548" s="1" t="s">
        <v>1403</v>
      </c>
      <c r="D548" s="1" t="s">
        <v>59</v>
      </c>
      <c r="E548" s="1" t="s">
        <v>1314</v>
      </c>
    </row>
    <row r="549" spans="1:5" x14ac:dyDescent="0.25">
      <c r="A549" s="1" t="s">
        <v>1404</v>
      </c>
      <c r="C549" s="1" t="s">
        <v>1405</v>
      </c>
      <c r="D549" s="1" t="s">
        <v>59</v>
      </c>
      <c r="E549" s="1" t="s">
        <v>1314</v>
      </c>
    </row>
    <row r="550" spans="1:5" x14ac:dyDescent="0.25">
      <c r="A550" s="1" t="s">
        <v>1406</v>
      </c>
      <c r="C550" s="1" t="s">
        <v>1407</v>
      </c>
      <c r="D550" s="1" t="s">
        <v>1321</v>
      </c>
      <c r="E550" s="1" t="s">
        <v>1296</v>
      </c>
    </row>
    <row r="551" spans="1:5" x14ac:dyDescent="0.25">
      <c r="A551" s="1" t="s">
        <v>1408</v>
      </c>
      <c r="C551" s="1" t="s">
        <v>1409</v>
      </c>
      <c r="D551" s="1" t="s">
        <v>961</v>
      </c>
      <c r="E551" s="1" t="s">
        <v>1314</v>
      </c>
    </row>
    <row r="552" spans="1:5" x14ac:dyDescent="0.25">
      <c r="A552" s="1" t="s">
        <v>1410</v>
      </c>
      <c r="C552" s="1" t="s">
        <v>1411</v>
      </c>
      <c r="D552" s="1" t="s">
        <v>961</v>
      </c>
      <c r="E552" s="1" t="s">
        <v>1314</v>
      </c>
    </row>
    <row r="553" spans="1:5" x14ac:dyDescent="0.25">
      <c r="A553" s="1" t="s">
        <v>1412</v>
      </c>
      <c r="C553" s="1" t="s">
        <v>1413</v>
      </c>
      <c r="D553" s="1" t="s">
        <v>961</v>
      </c>
      <c r="E553" s="1" t="s">
        <v>1314</v>
      </c>
    </row>
    <row r="554" spans="1:5" x14ac:dyDescent="0.25">
      <c r="A554" s="1" t="s">
        <v>1414</v>
      </c>
      <c r="C554" s="1" t="s">
        <v>1415</v>
      </c>
      <c r="D554" s="1" t="s">
        <v>961</v>
      </c>
      <c r="E554" s="1" t="s">
        <v>1314</v>
      </c>
    </row>
  </sheetData>
  <autoFilter ref="A1:L554" xr:uid="{529F44F8-D65A-4D48-9B40-68E2818CB79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 Objectif Retraite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 KRATZ</dc:creator>
  <cp:lastModifiedBy>Xavier Girard</cp:lastModifiedBy>
  <dcterms:created xsi:type="dcterms:W3CDTF">2021-11-25T17:05:20Z</dcterms:created>
  <dcterms:modified xsi:type="dcterms:W3CDTF">2021-12-21T12:39:42Z</dcterms:modified>
</cp:coreProperties>
</file>